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ER\Listranda\Arkiv\2025\"/>
    </mc:Choice>
  </mc:AlternateContent>
  <xr:revisionPtr revIDLastSave="0" documentId="13_ncr:1_{BA8044E2-CD40-499C-91E0-81A81D509D4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mlet" sheetId="9" r:id="rId1"/>
    <sheet name="Brygge A" sheetId="1" r:id="rId2"/>
    <sheet name="Brygge B" sheetId="2" r:id="rId3"/>
    <sheet name="Brygge C" sheetId="3" r:id="rId4"/>
    <sheet name="Sone 2A" sheetId="4" r:id="rId5"/>
    <sheet name="Sone 2B" sheetId="5" r:id="rId6"/>
    <sheet name="Sone 3" sheetId="6" r:id="rId7"/>
    <sheet name=" " sheetId="7" r:id="rId8"/>
    <sheet name="Sone-rep" sheetId="8" r:id="rId9"/>
  </sheets>
  <definedNames>
    <definedName name="_xlnm.Print_Area" localSheetId="2">'Brygge B'!$B$5:$I$28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G46" i="1"/>
  <c r="G45" i="1"/>
  <c r="G43" i="1"/>
  <c r="G53" i="1" s="1"/>
  <c r="G42" i="1"/>
  <c r="F53" i="1"/>
  <c r="E53" i="1"/>
  <c r="B25" i="3"/>
  <c r="B25" i="6"/>
  <c r="B27" i="4"/>
  <c r="I25" i="3"/>
  <c r="B31" i="2"/>
  <c r="I31" i="2"/>
  <c r="I36" i="1"/>
  <c r="B36" i="1"/>
  <c r="B24" i="8"/>
  <c r="I30" i="5"/>
  <c r="B30" i="5"/>
  <c r="B41" i="1" l="1"/>
  <c r="B38" i="1"/>
</calcChain>
</file>

<file path=xl/sharedStrings.xml><?xml version="1.0" encoding="utf-8"?>
<sst xmlns="http://schemas.openxmlformats.org/spreadsheetml/2006/main" count="1005" uniqueCount="263">
  <si>
    <t>Navn:</t>
  </si>
  <si>
    <t>Bredde:</t>
  </si>
  <si>
    <t>Elisabeth Christoffersen</t>
  </si>
  <si>
    <t>Fred A. Olsen</t>
  </si>
  <si>
    <t>Ivar Haugeli</t>
  </si>
  <si>
    <t>Raymond G. Olstad</t>
  </si>
  <si>
    <t>Johnny Simonsen</t>
  </si>
  <si>
    <t>Yngvid Engsmyr</t>
  </si>
  <si>
    <t>Rolf Carsten Hagstrøm</t>
  </si>
  <si>
    <t>Aage Johansen</t>
  </si>
  <si>
    <t>Øystein Kristiansen</t>
  </si>
  <si>
    <t>Jan Bye</t>
  </si>
  <si>
    <t>Kjetil Eriksen</t>
  </si>
  <si>
    <t>Bjørn Glosli</t>
  </si>
  <si>
    <t>Vibeke Bang / Jo Henning Thori</t>
  </si>
  <si>
    <t>Terje Jemterud</t>
  </si>
  <si>
    <t>Morten Brostrøm</t>
  </si>
  <si>
    <t>Kai Hansen</t>
  </si>
  <si>
    <t>Dag Falskog</t>
  </si>
  <si>
    <t>Vibeke/Jo Henning Bang/Thori</t>
  </si>
  <si>
    <t>Kristin Nysveen Olafsen</t>
  </si>
  <si>
    <t>Sven-Tore Johansen</t>
  </si>
  <si>
    <t>Per Cato Jansen</t>
  </si>
  <si>
    <t>1B</t>
  </si>
  <si>
    <t>69B</t>
  </si>
  <si>
    <t>70B</t>
  </si>
  <si>
    <t>Truls P. Horne</t>
  </si>
  <si>
    <t>Cato Kindberg</t>
  </si>
  <si>
    <t>Erik Jørgensen</t>
  </si>
  <si>
    <t>Erik Østby</t>
  </si>
  <si>
    <t>Ragnar Snellingen</t>
  </si>
  <si>
    <t>Sven-Ulf Thorbjørnsen</t>
  </si>
  <si>
    <t>Bjørn Inge Lindhjem</t>
  </si>
  <si>
    <t>Svein Wolmer</t>
  </si>
  <si>
    <t>Roar Mathisen</t>
  </si>
  <si>
    <t>Svein Vestby</t>
  </si>
  <si>
    <t>Tom Trondsen</t>
  </si>
  <si>
    <t>Tone Skjellin</t>
  </si>
  <si>
    <t>Vidar Dahlsveen</t>
  </si>
  <si>
    <t>John Rune Knaldstad</t>
  </si>
  <si>
    <t>Thor-Arild Hansen</t>
  </si>
  <si>
    <t>Tore Martinsen</t>
  </si>
  <si>
    <t>Hans-Petter Ask</t>
  </si>
  <si>
    <t>Helen Hansen-Bauer</t>
  </si>
  <si>
    <t>Svein Bentzen</t>
  </si>
  <si>
    <t>Bjarne Jacobsen</t>
  </si>
  <si>
    <t>Ole Denker</t>
  </si>
  <si>
    <t>Tore Løkkeberg</t>
  </si>
  <si>
    <t>Kai Ivar Nygård</t>
  </si>
  <si>
    <t xml:space="preserve"> 49B</t>
  </si>
  <si>
    <t xml:space="preserve"> </t>
  </si>
  <si>
    <t>Sverre Olsen</t>
  </si>
  <si>
    <t>Trygve Lie</t>
  </si>
  <si>
    <t>Thomas Varan</t>
  </si>
  <si>
    <t>Henri Uskelin</t>
  </si>
  <si>
    <t>Roy Y Jensen</t>
  </si>
  <si>
    <t>Arne Stene Olsen</t>
  </si>
  <si>
    <t>Tor Wilhelmsen</t>
  </si>
  <si>
    <t>Jim Brok</t>
  </si>
  <si>
    <t>Victor Bjørnli</t>
  </si>
  <si>
    <t>Per-Arne Haglund</t>
  </si>
  <si>
    <t>91B</t>
  </si>
  <si>
    <t>Inge Steinli</t>
  </si>
  <si>
    <t>Bjørn Dencker</t>
  </si>
  <si>
    <t>Sone 2A</t>
  </si>
  <si>
    <t>Eirik Gundersen</t>
  </si>
  <si>
    <t>Terje Hauerberg</t>
  </si>
  <si>
    <t>Erik Nordby</t>
  </si>
  <si>
    <t>Hans Petter Svendsen</t>
  </si>
  <si>
    <t>Freddy Johansen</t>
  </si>
  <si>
    <t>Hege Solheim</t>
  </si>
  <si>
    <t>Jarle Hopland</t>
  </si>
  <si>
    <t>Jon Aaleskjær</t>
  </si>
  <si>
    <t>Thor Sørheim</t>
  </si>
  <si>
    <t>Bjørn Heidenstrøm</t>
  </si>
  <si>
    <t>Pål Pettersen</t>
  </si>
  <si>
    <t>Knut Arne Bjerkeli</t>
  </si>
  <si>
    <t>Kjell Grønnern</t>
  </si>
  <si>
    <t>Dalåsen/Kristiansen</t>
  </si>
  <si>
    <t>Arild Grov</t>
  </si>
  <si>
    <t>175A</t>
  </si>
  <si>
    <t>Kjell Solhaug</t>
  </si>
  <si>
    <t>176B</t>
  </si>
  <si>
    <t>Einar Storeng</t>
  </si>
  <si>
    <t>176A</t>
  </si>
  <si>
    <t>Erik Tønsberg</t>
  </si>
  <si>
    <t>Rolf Riiser</t>
  </si>
  <si>
    <t>Hallgeir Solberg</t>
  </si>
  <si>
    <t>Lars Bergerud</t>
  </si>
  <si>
    <t>VANN</t>
  </si>
  <si>
    <t>Terje Johansen</t>
  </si>
  <si>
    <t>153A</t>
  </si>
  <si>
    <t>Sone 3</t>
  </si>
  <si>
    <t>Knut Arne Bjerkli</t>
  </si>
  <si>
    <t>Tommy Bråthe</t>
  </si>
  <si>
    <t>Kenneth Høye</t>
  </si>
  <si>
    <r>
      <t xml:space="preserve">! Sjekk alltid vår nettside </t>
    </r>
    <r>
      <rPr>
        <b/>
        <i/>
        <u/>
        <sz val="16"/>
        <color rgb="FF0070C0"/>
        <rFont val="Arial"/>
        <family val="2"/>
      </rPr>
      <t>listrandabatforening.no</t>
    </r>
    <r>
      <rPr>
        <b/>
        <i/>
        <sz val="16"/>
        <color rgb="FFC00000"/>
        <rFont val="Arial"/>
        <family val="2"/>
      </rPr>
      <t xml:space="preserve"> for kontinuerlige oppdateringer</t>
    </r>
  </si>
  <si>
    <t>Jan Vidar Strøm</t>
  </si>
  <si>
    <t>Jon Engsmyr</t>
  </si>
  <si>
    <t>Lars E Østgård</t>
  </si>
  <si>
    <t>Øystein Myksvoll Lande</t>
  </si>
  <si>
    <t>Roger Stenslie</t>
  </si>
  <si>
    <t>Lars Kristian Nilsen</t>
  </si>
  <si>
    <t>Jan-Erik Amundsen</t>
  </si>
  <si>
    <t>Kristin Sundby Myhrer</t>
  </si>
  <si>
    <t>Tom Henriksen</t>
  </si>
  <si>
    <t>Anne Sparre-Enger</t>
  </si>
  <si>
    <t>Åsmund Fredrik Nilsen</t>
  </si>
  <si>
    <t>Tom Abrahamsen</t>
  </si>
  <si>
    <t>Kai-Petter Svindal</t>
  </si>
  <si>
    <t>Chriss Kingsrød</t>
  </si>
  <si>
    <t>Jens Petter Svendsen</t>
  </si>
  <si>
    <t>Anne Tina/Finn Seim/Poppe</t>
  </si>
  <si>
    <t>Tor V Slensvik</t>
  </si>
  <si>
    <t>Henning Ejsten Pedersen</t>
  </si>
  <si>
    <r>
      <t>Sesongleie /</t>
    </r>
    <r>
      <rPr>
        <sz val="9"/>
        <color rgb="FF92D050"/>
        <rFont val="Arial1"/>
      </rPr>
      <t xml:space="preserve"> </t>
    </r>
    <r>
      <rPr>
        <sz val="9"/>
        <color rgb="FF00B050"/>
        <rFont val="Arial1"/>
      </rPr>
      <t>Andelseier</t>
    </r>
  </si>
  <si>
    <t>Irene/Reidar Bordvik/Mikkelsen</t>
  </si>
  <si>
    <t>Silje Karlsen</t>
  </si>
  <si>
    <t>Siw Hausman</t>
  </si>
  <si>
    <t>Bente Christin/Magnar  Eriksen/Indrebø</t>
  </si>
  <si>
    <t>Bjørg Lisbeth Bjerkeli</t>
  </si>
  <si>
    <t>Anders Buchardt</t>
  </si>
  <si>
    <t>Magnhild Bugge</t>
  </si>
  <si>
    <t>Dag Bjørneby</t>
  </si>
  <si>
    <t>Lasse Reitan</t>
  </si>
  <si>
    <t>Terje Hval</t>
  </si>
  <si>
    <t>Kjell-Håvard Liane</t>
  </si>
  <si>
    <t>Ronny Helstad</t>
  </si>
  <si>
    <t>Frode Aaleskjær</t>
  </si>
  <si>
    <t>Daniel Charles Korsrud</t>
  </si>
  <si>
    <t>Jørn Bakke</t>
  </si>
  <si>
    <t>Robert Moan</t>
  </si>
  <si>
    <t>Nina Hagstrøm</t>
  </si>
  <si>
    <t>Lars Erik Johansen</t>
  </si>
  <si>
    <t>Overtatt etter far Erling 2023</t>
  </si>
  <si>
    <t>Trond Bellami</t>
  </si>
  <si>
    <t>Kjell Arne Leinum</t>
  </si>
  <si>
    <t>Bjørn Otto Weydahl </t>
  </si>
  <si>
    <t>Plass
nr:</t>
  </si>
  <si>
    <t>Andel
nr:</t>
  </si>
  <si>
    <t>Merking:</t>
  </si>
  <si>
    <t>BRU</t>
  </si>
  <si>
    <t>Berit Fjeld</t>
  </si>
  <si>
    <t>May Britt Jensen</t>
  </si>
  <si>
    <t>Avviklet</t>
  </si>
  <si>
    <r>
      <t xml:space="preserve">Erlend Løchen
</t>
    </r>
    <r>
      <rPr>
        <b/>
        <sz val="12"/>
        <color rgb="FFC00000"/>
        <rFont val="Arial1"/>
      </rPr>
      <t>Ledig sesongplass</t>
    </r>
  </si>
  <si>
    <r>
      <t xml:space="preserve">Kristin Margrethe Johansen
</t>
    </r>
    <r>
      <rPr>
        <b/>
        <sz val="12"/>
        <color rgb="FFC00000"/>
        <rFont val="Arial1"/>
      </rPr>
      <t>Ledig sesongplass</t>
    </r>
  </si>
  <si>
    <r>
      <t xml:space="preserve">Fredrik Petterøe
</t>
    </r>
    <r>
      <rPr>
        <b/>
        <sz val="12"/>
        <color rgb="FFC00000"/>
        <rFont val="Arial1"/>
      </rPr>
      <t>Ledig sesongplass</t>
    </r>
  </si>
  <si>
    <r>
      <t xml:space="preserve">Ragnar Windahl
</t>
    </r>
    <r>
      <rPr>
        <b/>
        <sz val="12"/>
        <color rgb="FFC00000"/>
        <rFont val="Arial1"/>
      </rPr>
      <t>Ledig sesongplass</t>
    </r>
  </si>
  <si>
    <r>
      <rPr>
        <sz val="12"/>
        <color rgb="FFC00000"/>
        <rFont val="Arial1"/>
      </rPr>
      <t>Utlån, byttelån</t>
    </r>
    <r>
      <rPr>
        <sz val="12"/>
        <rFont val="Arial1"/>
      </rPr>
      <t xml:space="preserve"> / </t>
    </r>
    <r>
      <rPr>
        <sz val="10"/>
        <color rgb="FF00B050"/>
        <rFont val="Arial1"/>
      </rPr>
      <t>Andelseier</t>
    </r>
  </si>
  <si>
    <r>
      <t xml:space="preserve">Thomas Stubberud Tysland
</t>
    </r>
    <r>
      <rPr>
        <b/>
        <sz val="12"/>
        <color rgb="FFC00000"/>
        <rFont val="Arial1"/>
      </rPr>
      <t>Ledig sesongplass</t>
    </r>
  </si>
  <si>
    <t>Plassene 137 - 142 kan ikke brukes før brygga er reparert!
Benytt ledige sesongplasser eller de avviklede inntil videre.</t>
  </si>
  <si>
    <r>
      <rPr>
        <sz val="12"/>
        <rFont val="Arial1"/>
      </rPr>
      <t>Petter Magnus Andersen</t>
    </r>
    <r>
      <rPr>
        <sz val="10"/>
        <color rgb="FF00B050"/>
        <rFont val="Arial1"/>
      </rPr>
      <t xml:space="preserve">
Anders Haug</t>
    </r>
  </si>
  <si>
    <t>Jim Kristensen</t>
  </si>
  <si>
    <r>
      <rPr>
        <sz val="12"/>
        <color rgb="FFC00000"/>
        <rFont val="Arial1"/>
      </rPr>
      <t>Utlån, byttelån</t>
    </r>
    <r>
      <rPr>
        <sz val="12"/>
        <rFont val="Arial1"/>
      </rPr>
      <t xml:space="preserve"> / </t>
    </r>
    <r>
      <rPr>
        <sz val="11"/>
        <color rgb="FF00B050"/>
        <rFont val="Arial1"/>
      </rPr>
      <t>Andelseier</t>
    </r>
  </si>
  <si>
    <r>
      <t>Sesongleie /</t>
    </r>
    <r>
      <rPr>
        <sz val="9"/>
        <color rgb="FF92D050"/>
        <rFont val="Arial1"/>
      </rPr>
      <t xml:space="preserve"> </t>
    </r>
    <r>
      <rPr>
        <sz val="11"/>
        <color rgb="FF00B050"/>
        <rFont val="Arial1"/>
      </rPr>
      <t>Andelseier</t>
    </r>
  </si>
  <si>
    <t>Per Dahl</t>
  </si>
  <si>
    <t>Sum sone 1:</t>
  </si>
  <si>
    <t>totalt!</t>
  </si>
  <si>
    <t>Kåre Nilsen</t>
  </si>
  <si>
    <t>Bjørn M Sørensen</t>
  </si>
  <si>
    <t>Bjørn Erik Aspelund</t>
  </si>
  <si>
    <t>Tore Heie</t>
  </si>
  <si>
    <t>Tor Arild Hansen</t>
  </si>
  <si>
    <t>Sonja Dalen</t>
  </si>
  <si>
    <t>Bjørn Aspelund</t>
  </si>
  <si>
    <t>Stig Erik Nordby</t>
  </si>
  <si>
    <t>Thyra Knudsen</t>
  </si>
  <si>
    <t>Vivian Sandvold</t>
  </si>
  <si>
    <t>John Johansen</t>
  </si>
  <si>
    <t>Håkan Langaker</t>
  </si>
  <si>
    <t>Bård Erik Ruud</t>
  </si>
  <si>
    <t>Ole Moe</t>
  </si>
  <si>
    <t>Nina Jensen</t>
  </si>
  <si>
    <t>Bjørn Erik Hustad</t>
  </si>
  <si>
    <t>Fredrik Petterøe</t>
  </si>
  <si>
    <t>Ragnar Windahl</t>
  </si>
  <si>
    <t xml:space="preserve">
Anders Haug</t>
  </si>
  <si>
    <t>Thomas Stubberud Tysland</t>
  </si>
  <si>
    <t>Mary Ann Juliussen Fredriksson</t>
  </si>
  <si>
    <r>
      <t xml:space="preserve">3,25 </t>
    </r>
    <r>
      <rPr>
        <i/>
        <sz val="10"/>
        <color rgb="FFFF0000"/>
        <rFont val="Arial1"/>
      </rPr>
      <t>(2,85)</t>
    </r>
  </si>
  <si>
    <r>
      <t xml:space="preserve">3,00 </t>
    </r>
    <r>
      <rPr>
        <i/>
        <sz val="10"/>
        <color rgb="FFFF0000"/>
        <rFont val="Arial1"/>
      </rPr>
      <t>(2,60)</t>
    </r>
  </si>
  <si>
    <r>
      <t>2,75</t>
    </r>
    <r>
      <rPr>
        <i/>
        <sz val="10"/>
        <color rgb="FFFF0000"/>
        <rFont val="Arial1"/>
      </rPr>
      <t xml:space="preserve"> (2,35)</t>
    </r>
  </si>
  <si>
    <r>
      <t xml:space="preserve">3,50 </t>
    </r>
    <r>
      <rPr>
        <i/>
        <sz val="10"/>
        <color rgb="FFFF0000"/>
        <rFont val="Arial1"/>
      </rPr>
      <t>(3,10)</t>
    </r>
  </si>
  <si>
    <r>
      <t xml:space="preserve">2,50 </t>
    </r>
    <r>
      <rPr>
        <i/>
        <sz val="10"/>
        <color rgb="FFFF0000"/>
        <rFont val="Arial1"/>
      </rPr>
      <t>(2,10)</t>
    </r>
  </si>
  <si>
    <r>
      <t>2,25</t>
    </r>
    <r>
      <rPr>
        <i/>
        <sz val="10"/>
        <color rgb="FFFF0000"/>
        <rFont val="Arial1"/>
      </rPr>
      <t xml:space="preserve"> (1,85)</t>
    </r>
  </si>
  <si>
    <r>
      <t xml:space="preserve">Jolle </t>
    </r>
    <r>
      <rPr>
        <i/>
        <sz val="10"/>
        <color rgb="FFFF0000"/>
        <rFont val="Arial1"/>
      </rPr>
      <t>(1,60)</t>
    </r>
  </si>
  <si>
    <r>
      <t>2,75</t>
    </r>
    <r>
      <rPr>
        <i/>
        <sz val="10"/>
        <color rgb="FFFF0000"/>
        <rFont val="Arial1"/>
      </rPr>
      <t xml:space="preserve"> (2,55)</t>
    </r>
  </si>
  <si>
    <r>
      <t xml:space="preserve">2,50 </t>
    </r>
    <r>
      <rPr>
        <i/>
        <sz val="10"/>
        <color rgb="FFFF0000"/>
        <rFont val="Arial1"/>
      </rPr>
      <t>(2,30)</t>
    </r>
  </si>
  <si>
    <r>
      <t>2,25</t>
    </r>
    <r>
      <rPr>
        <i/>
        <sz val="10"/>
        <color rgb="FFFF0000"/>
        <rFont val="Arial1"/>
      </rPr>
      <t xml:space="preserve"> (2,05)</t>
    </r>
  </si>
  <si>
    <r>
      <t xml:space="preserve">3,35 </t>
    </r>
    <r>
      <rPr>
        <i/>
        <sz val="10"/>
        <color rgb="FFFF0000"/>
        <rFont val="Arial1"/>
      </rPr>
      <t>(3,15)</t>
    </r>
  </si>
  <si>
    <t>Lengde:</t>
  </si>
  <si>
    <r>
      <t>Jolle</t>
    </r>
    <r>
      <rPr>
        <i/>
        <sz val="10"/>
        <color rgb="FFFF0000"/>
        <rFont val="Arial1"/>
      </rPr>
      <t xml:space="preserve"> (1,60)</t>
    </r>
  </si>
  <si>
    <r>
      <t xml:space="preserve">Lside-jolle </t>
    </r>
    <r>
      <rPr>
        <i/>
        <sz val="11"/>
        <color rgb="FFFF0000"/>
        <rFont val="Arial1"/>
      </rPr>
      <t>(4,50)</t>
    </r>
  </si>
  <si>
    <r>
      <t xml:space="preserve">Longside </t>
    </r>
    <r>
      <rPr>
        <i/>
        <sz val="11"/>
        <color rgb="FFFF0000"/>
        <rFont val="Arial1"/>
      </rPr>
      <t>(7,00)</t>
    </r>
  </si>
  <si>
    <r>
      <t xml:space="preserve">2,00 </t>
    </r>
    <r>
      <rPr>
        <i/>
        <sz val="10"/>
        <color rgb="FFFF0000"/>
        <rFont val="Arial1"/>
      </rPr>
      <t>(1,80)</t>
    </r>
  </si>
  <si>
    <r>
      <t xml:space="preserve">4,00 </t>
    </r>
    <r>
      <rPr>
        <i/>
        <sz val="10"/>
        <color rgb="FFFF0000"/>
        <rFont val="Arial1"/>
      </rPr>
      <t>(3,60)</t>
    </r>
  </si>
  <si>
    <r>
      <t>Str. oppgis i meter: Total +</t>
    </r>
    <r>
      <rPr>
        <i/>
        <sz val="12"/>
        <color rgb="FFFF0000"/>
        <rFont val="Arial1"/>
      </rPr>
      <t xml:space="preserve"> </t>
    </r>
    <r>
      <rPr>
        <i/>
        <sz val="11"/>
        <color rgb="FFFF0000"/>
        <rFont val="Arial1"/>
      </rPr>
      <t>(maks båtstørrelse./lysåpning)</t>
    </r>
  </si>
  <si>
    <r>
      <t xml:space="preserve">3,75 </t>
    </r>
    <r>
      <rPr>
        <i/>
        <sz val="10"/>
        <color rgb="FFFF0000"/>
        <rFont val="Arial1"/>
      </rPr>
      <t>(3,35)</t>
    </r>
  </si>
  <si>
    <r>
      <t xml:space="preserve">Bredde i m:
</t>
    </r>
    <r>
      <rPr>
        <i/>
        <sz val="14"/>
        <color rgb="FF000000"/>
        <rFont val="Arial1"/>
      </rPr>
      <t xml:space="preserve">Tot </t>
    </r>
    <r>
      <rPr>
        <i/>
        <sz val="14"/>
        <color rgb="FFFF0000"/>
        <rFont val="Arial1"/>
      </rPr>
      <t>(maks)</t>
    </r>
  </si>
  <si>
    <t>Sone 1 - brygge A</t>
  </si>
  <si>
    <r>
      <t xml:space="preserve">Sten A. Nilsen
</t>
    </r>
    <r>
      <rPr>
        <b/>
        <i/>
        <sz val="10"/>
        <color rgb="FFFF0000"/>
        <rFont val="Arial1"/>
      </rPr>
      <t>Ledig for kjøp etter 01.03.25</t>
    </r>
  </si>
  <si>
    <t>Ledig for kjøp eller utleie inneværende sesong</t>
  </si>
  <si>
    <r>
      <t xml:space="preserve">Reidun Einarsen
</t>
    </r>
    <r>
      <rPr>
        <b/>
        <i/>
        <sz val="10"/>
        <color rgb="FFFF0000"/>
        <rFont val="Arial1"/>
      </rPr>
      <t>Ledig for kjøp etter 01.03.25</t>
    </r>
  </si>
  <si>
    <r>
      <t xml:space="preserve">Espen Glevoll
</t>
    </r>
    <r>
      <rPr>
        <b/>
        <i/>
        <sz val="10"/>
        <color rgb="FFFF0000"/>
        <rFont val="Arial1"/>
      </rPr>
      <t>Ledig for kjøp etter 01.03.25</t>
    </r>
  </si>
  <si>
    <t>Sone 1 - brygge B</t>
  </si>
  <si>
    <r>
      <t xml:space="preserve">Vegard Næss
</t>
    </r>
    <r>
      <rPr>
        <b/>
        <i/>
        <sz val="10"/>
        <color rgb="FFFF0000"/>
        <rFont val="Arial1"/>
      </rPr>
      <t>Ledig for kjøp etter 01.03.25</t>
    </r>
  </si>
  <si>
    <t>Sone 1 - brygge C</t>
  </si>
  <si>
    <r>
      <t xml:space="preserve">Ragnar F Johansen
</t>
    </r>
    <r>
      <rPr>
        <b/>
        <i/>
        <sz val="10"/>
        <color rgb="FFFF0000"/>
        <rFont val="Arial1"/>
      </rPr>
      <t>Ledig for sesongleie etter 01.03.25</t>
    </r>
  </si>
  <si>
    <r>
      <t xml:space="preserve">Øystein og Anne-Mari Nøkleby
</t>
    </r>
    <r>
      <rPr>
        <b/>
        <i/>
        <sz val="10"/>
        <color rgb="FFFF0000"/>
        <rFont val="Arial1"/>
      </rPr>
      <t>Ledig for kjøp etter 01.03.25</t>
    </r>
  </si>
  <si>
    <r>
      <t xml:space="preserve">Svein Vestby
</t>
    </r>
    <r>
      <rPr>
        <b/>
        <i/>
        <sz val="10"/>
        <color rgb="FFFF0000"/>
        <rFont val="Arial1"/>
      </rPr>
      <t>Ledig for kjøp etter 01.03.25</t>
    </r>
  </si>
  <si>
    <t>Sone 2B</t>
  </si>
  <si>
    <r>
      <t xml:space="preserve">Trond-Vegard Evensen
</t>
    </r>
    <r>
      <rPr>
        <b/>
        <i/>
        <sz val="10"/>
        <color rgb="FFFF0000"/>
        <rFont val="Arial1"/>
      </rPr>
      <t>Ledig for kjøp etter 01.03.25</t>
    </r>
  </si>
  <si>
    <r>
      <t xml:space="preserve">Bjørn Magne Sørensen
</t>
    </r>
    <r>
      <rPr>
        <b/>
        <i/>
        <sz val="10"/>
        <color rgb="FFFF0000"/>
        <rFont val="Arial1"/>
      </rPr>
      <t>Ledig for sesongleie etter 01.03.25</t>
    </r>
  </si>
  <si>
    <t>Jolle</t>
  </si>
  <si>
    <t>Lside-jolle</t>
  </si>
  <si>
    <t>Lside</t>
  </si>
  <si>
    <t>Styret:</t>
  </si>
  <si>
    <t>-styremedl:</t>
  </si>
  <si>
    <t>eier:</t>
  </si>
  <si>
    <t>2 + grunneier</t>
  </si>
  <si>
    <t>Totalt:</t>
  </si>
  <si>
    <r>
      <t xml:space="preserve">Stein Rune Berntsen
</t>
    </r>
    <r>
      <rPr>
        <b/>
        <i/>
        <sz val="10"/>
        <color rgb="FFFF0000"/>
        <rFont val="Arial1"/>
      </rPr>
      <t>Ledig for sesongleie etter 01.03.25</t>
    </r>
  </si>
  <si>
    <r>
      <t xml:space="preserve">Stein Rune Berntsen
</t>
    </r>
    <r>
      <rPr>
        <b/>
        <i/>
        <sz val="9"/>
        <color rgb="FFFF0000"/>
        <rFont val="Arial1"/>
      </rPr>
      <t>Ledig for sesongleie etter 01.03.25</t>
    </r>
  </si>
  <si>
    <r>
      <t xml:space="preserve">Ellen Haave
</t>
    </r>
    <r>
      <rPr>
        <b/>
        <i/>
        <sz val="10"/>
        <color rgb="FFFF0000"/>
        <rFont val="Arial1"/>
      </rPr>
      <t>Ledig for sesongleie etter 01.03.25</t>
    </r>
  </si>
  <si>
    <r>
      <t xml:space="preserve">Kristin Margrethe Johansen
</t>
    </r>
    <r>
      <rPr>
        <b/>
        <i/>
        <sz val="10"/>
        <color rgb="FFFF0000"/>
        <rFont val="Arial1"/>
      </rPr>
      <t>Ledig for sesongleie etter 01.03.25</t>
    </r>
  </si>
  <si>
    <r>
      <t xml:space="preserve">Trond Johansen
</t>
    </r>
    <r>
      <rPr>
        <b/>
        <i/>
        <sz val="10"/>
        <color rgb="FFFF0000"/>
        <rFont val="Arial1"/>
      </rPr>
      <t>Ledig for sesongleie etter 01.03.25</t>
    </r>
  </si>
  <si>
    <r>
      <t xml:space="preserve">Hans Christian Sollien
</t>
    </r>
    <r>
      <rPr>
        <i/>
        <sz val="10"/>
        <color rgb="FFFF0000"/>
        <rFont val="Arial1"/>
      </rPr>
      <t>Ledig for sesongleie etter 01.03.25</t>
    </r>
  </si>
  <si>
    <t>Anne Cathrine Berg</t>
  </si>
  <si>
    <r>
      <t xml:space="preserve">Erlend Løchen
</t>
    </r>
    <r>
      <rPr>
        <b/>
        <i/>
        <sz val="10"/>
        <color rgb="FFFF0000"/>
        <rFont val="Arial1"/>
      </rPr>
      <t>Ledig for sesongleie etter 01.03.25</t>
    </r>
  </si>
  <si>
    <r>
      <t xml:space="preserve">Tom Thoresen
</t>
    </r>
    <r>
      <rPr>
        <i/>
        <sz val="10"/>
        <color rgb="FFFF0000"/>
        <rFont val="Arial1"/>
      </rPr>
      <t>Ledig for sesongleie etter 01.03.25</t>
    </r>
  </si>
  <si>
    <r>
      <t xml:space="preserve">Bredde i m:
</t>
    </r>
    <r>
      <rPr>
        <i/>
        <sz val="10"/>
        <color rgb="FF000000"/>
        <rFont val="Arial1"/>
      </rPr>
      <t xml:space="preserve">Tot </t>
    </r>
    <r>
      <rPr>
        <i/>
        <sz val="10"/>
        <color rgb="FFFF0000"/>
        <rFont val="Arial1"/>
      </rPr>
      <t>(maks)</t>
    </r>
  </si>
  <si>
    <r>
      <t xml:space="preserve">Bredde i m:
</t>
    </r>
    <r>
      <rPr>
        <b/>
        <i/>
        <sz val="10"/>
        <color rgb="FF000000"/>
        <rFont val="Arial1"/>
      </rPr>
      <t xml:space="preserve">Tot </t>
    </r>
    <r>
      <rPr>
        <b/>
        <i/>
        <sz val="10"/>
        <color rgb="FFFF0000"/>
        <rFont val="Arial1"/>
      </rPr>
      <t>(maks)</t>
    </r>
  </si>
  <si>
    <t xml:space="preserve">Merking:
</t>
  </si>
  <si>
    <t xml:space="preserve">Gjelder alle </t>
  </si>
  <si>
    <t>brygger</t>
  </si>
  <si>
    <r>
      <t xml:space="preserve">Henning Ejsten Pedersen
</t>
    </r>
    <r>
      <rPr>
        <i/>
        <sz val="10"/>
        <color rgb="FF00B050"/>
        <rFont val="Arial1"/>
      </rPr>
      <t>Tom Thoresen</t>
    </r>
  </si>
  <si>
    <r>
      <t xml:space="preserve">Thyra Knudsen
</t>
    </r>
    <r>
      <rPr>
        <i/>
        <sz val="10"/>
        <color rgb="FF00B050"/>
        <rFont val="Arial1"/>
      </rPr>
      <t>Bjørn Magne Sørensen</t>
    </r>
  </si>
  <si>
    <r>
      <t>Sesongleie /</t>
    </r>
    <r>
      <rPr>
        <sz val="9"/>
        <color rgb="FF92D050"/>
        <rFont val="Arial1"/>
      </rPr>
      <t xml:space="preserve"> </t>
    </r>
    <r>
      <rPr>
        <i/>
        <sz val="11"/>
        <color rgb="FF00B050"/>
        <rFont val="Arial1"/>
      </rPr>
      <t>Andelseier</t>
    </r>
  </si>
  <si>
    <r>
      <rPr>
        <sz val="12"/>
        <color rgb="FFC00000"/>
        <rFont val="Arial1"/>
      </rPr>
      <t>Utlån, byttelån</t>
    </r>
    <r>
      <rPr>
        <sz val="12"/>
        <rFont val="Arial1"/>
      </rPr>
      <t xml:space="preserve"> / </t>
    </r>
    <r>
      <rPr>
        <i/>
        <sz val="11"/>
        <color rgb="FF00B050"/>
        <rFont val="Arial1"/>
      </rPr>
      <t>Andelseier</t>
    </r>
  </si>
  <si>
    <r>
      <t xml:space="preserve">Hans-Petter Ask
</t>
    </r>
    <r>
      <rPr>
        <i/>
        <sz val="10"/>
        <color rgb="FF00B050"/>
        <rFont val="Arial1"/>
      </rPr>
      <t>Ragnar F Johansen</t>
    </r>
  </si>
  <si>
    <r>
      <t xml:space="preserve">Fredrik Petterøe
</t>
    </r>
    <r>
      <rPr>
        <i/>
        <sz val="10"/>
        <color rgb="FF00B050"/>
        <rFont val="Arial1"/>
      </rPr>
      <t>Ellen Haave</t>
    </r>
  </si>
  <si>
    <r>
      <t xml:space="preserve">Johhny Holmstrøm
</t>
    </r>
    <r>
      <rPr>
        <i/>
        <sz val="10"/>
        <color rgb="FF00B050"/>
        <rFont val="Arial1"/>
      </rPr>
      <t>Trond Johansen</t>
    </r>
    <r>
      <rPr>
        <b/>
        <i/>
        <sz val="10"/>
        <color rgb="FF00B050"/>
        <rFont val="Arial1"/>
      </rPr>
      <t xml:space="preserve"> </t>
    </r>
  </si>
  <si>
    <r>
      <t xml:space="preserve">Hanne/Peter Johansen/Dean
</t>
    </r>
    <r>
      <rPr>
        <i/>
        <sz val="12"/>
        <color rgb="FF00B050"/>
        <rFont val="Arial1"/>
      </rPr>
      <t>Sverre Olsen</t>
    </r>
  </si>
  <si>
    <r>
      <t xml:space="preserve">Tonje Hagebråten Henriksen
</t>
    </r>
    <r>
      <rPr>
        <i/>
        <sz val="10"/>
        <color rgb="FF00B050"/>
        <rFont val="Arial1"/>
      </rPr>
      <t>Erlend Løchen</t>
    </r>
  </si>
  <si>
    <r>
      <t xml:space="preserve">Tonje Hagebråten Henriksen
</t>
    </r>
    <r>
      <rPr>
        <i/>
        <sz val="10"/>
        <color rgb="FF92D050"/>
        <rFont val="Arial1"/>
      </rPr>
      <t>Kristin Margrethe Johansen</t>
    </r>
  </si>
  <si>
    <r>
      <t xml:space="preserve">Ole Moe
</t>
    </r>
    <r>
      <rPr>
        <i/>
        <sz val="10"/>
        <color rgb="FF00B050"/>
        <rFont val="Arial1"/>
      </rPr>
      <t>Stein Rune Berntsen</t>
    </r>
  </si>
  <si>
    <r>
      <t xml:space="preserve">Tone Olafsen
</t>
    </r>
    <r>
      <rPr>
        <i/>
        <sz val="10"/>
        <color rgb="FF00B050"/>
        <rFont val="Arial1"/>
      </rPr>
      <t>Stein Rune Berntsen</t>
    </r>
  </si>
  <si>
    <r>
      <rPr>
        <sz val="12"/>
        <rFont val="Arial1"/>
      </rPr>
      <t>Salg / overdragelse pågår</t>
    </r>
    <r>
      <rPr>
        <i/>
        <sz val="12"/>
        <rFont val="Arial1"/>
      </rPr>
      <t xml:space="preserve"> - </t>
    </r>
    <r>
      <rPr>
        <i/>
        <sz val="10"/>
        <color rgb="FFFF0000"/>
        <rFont val="Arial1"/>
      </rPr>
      <t>Forrige eier</t>
    </r>
  </si>
  <si>
    <r>
      <t xml:space="preserve">Hans Christian Sollien
</t>
    </r>
    <r>
      <rPr>
        <i/>
        <sz val="10"/>
        <color rgb="FF00B050"/>
        <rFont val="Arial1"/>
      </rPr>
      <t>Åsmund Fredrik Nilsen</t>
    </r>
  </si>
  <si>
    <r>
      <t xml:space="preserve">Erik Bye
</t>
    </r>
    <r>
      <rPr>
        <i/>
        <sz val="10"/>
        <color rgb="FF00B050"/>
        <rFont val="Arial1"/>
      </rPr>
      <t>Hans-Petter Ask</t>
    </r>
  </si>
  <si>
    <r>
      <t xml:space="preserve">Kjell Grønnern
</t>
    </r>
    <r>
      <rPr>
        <i/>
        <sz val="10"/>
        <color rgb="FF00B050"/>
        <rFont val="Arial1"/>
      </rPr>
      <t>Thyra Knudsen</t>
    </r>
  </si>
  <si>
    <r>
      <t xml:space="preserve">Petter Magnus Andersen
</t>
    </r>
    <r>
      <rPr>
        <i/>
        <sz val="10"/>
        <color rgb="FF00B050"/>
        <rFont val="Arial1"/>
      </rPr>
      <t>Fredrik Petterøe</t>
    </r>
  </si>
  <si>
    <r>
      <t xml:space="preserve">Lars Bergerud
</t>
    </r>
    <r>
      <rPr>
        <i/>
        <sz val="10"/>
        <color rgb="FF00B050"/>
        <rFont val="Arial1"/>
      </rPr>
      <t>Hans Christian Sollien</t>
    </r>
  </si>
  <si>
    <r>
      <t xml:space="preserve">Svein Tore Viken
</t>
    </r>
    <r>
      <rPr>
        <i/>
        <sz val="10"/>
        <color rgb="FF00B050"/>
        <rFont val="Arial1"/>
      </rPr>
      <t>Ole Moe</t>
    </r>
  </si>
  <si>
    <r>
      <t xml:space="preserve">Lars Bergerud
</t>
    </r>
    <r>
      <rPr>
        <i/>
        <sz val="10"/>
        <color rgb="FFFF0000"/>
        <rFont val="Arial1"/>
      </rPr>
      <t>Ledig for sesongleie</t>
    </r>
  </si>
  <si>
    <t>Bård E Ruud</t>
  </si>
  <si>
    <t>Jæger Ringen Wenja Elisabeth</t>
  </si>
  <si>
    <t>Håvar Willadsen</t>
  </si>
  <si>
    <t>Arve Klingen</t>
  </si>
  <si>
    <r>
      <t xml:space="preserve">Tom Asker Christensen
</t>
    </r>
    <r>
      <rPr>
        <i/>
        <sz val="10"/>
        <color rgb="FFFF0000"/>
        <rFont val="Arial1"/>
      </rPr>
      <t>Bård E Ruud</t>
    </r>
  </si>
  <si>
    <r>
      <t xml:space="preserve">Thomas Stubberud Tysland
</t>
    </r>
    <r>
      <rPr>
        <i/>
        <sz val="10"/>
        <color rgb="FFFF0000"/>
        <rFont val="Arial1"/>
      </rPr>
      <t>Nina Jensen</t>
    </r>
  </si>
  <si>
    <r>
      <t xml:space="preserve">Thomas Stubberud Tysland
</t>
    </r>
    <r>
      <rPr>
        <i/>
        <sz val="10"/>
        <color rgb="FFFF0000"/>
        <rFont val="Arial1"/>
      </rPr>
      <t>Ledig for sesongleie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</si>
</sst>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kr-414]&quot; &quot;#,##0.00;[Red]&quot;-&quot;[$kr-414]&quot; &quot;#,##0.00"/>
  </numFmts>
  <fonts count="62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b/>
      <i/>
      <sz val="16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000000"/>
      <name val="Arial1"/>
    </font>
    <font>
      <sz val="10"/>
      <color rgb="FF000000"/>
      <name val="Arial1"/>
    </font>
    <font>
      <sz val="14"/>
      <color rgb="FF000000"/>
      <name val="Arial1"/>
    </font>
    <font>
      <sz val="12"/>
      <color rgb="FF000000"/>
      <name val="Arial1"/>
    </font>
    <font>
      <sz val="11"/>
      <color rgb="FF0070C0"/>
      <name val="Arial"/>
      <family val="2"/>
    </font>
    <font>
      <b/>
      <sz val="12"/>
      <color rgb="FF000000"/>
      <name val="Arial1"/>
    </font>
    <font>
      <i/>
      <sz val="10"/>
      <color rgb="FF000000"/>
      <name val="Arial1"/>
    </font>
    <font>
      <sz val="10"/>
      <color rgb="FFFF0000"/>
      <name val="Arial1"/>
    </font>
    <font>
      <b/>
      <i/>
      <sz val="16"/>
      <color rgb="FFC00000"/>
      <name val="Arial"/>
      <family val="2"/>
    </font>
    <font>
      <b/>
      <i/>
      <u/>
      <sz val="16"/>
      <color rgb="FF0070C0"/>
      <name val="Arial"/>
      <family val="2"/>
    </font>
    <font>
      <sz val="12"/>
      <name val="Arial1"/>
    </font>
    <font>
      <sz val="11"/>
      <name val="Arial"/>
      <family val="2"/>
    </font>
    <font>
      <sz val="9"/>
      <color rgb="FF00B050"/>
      <name val="Arial1"/>
    </font>
    <font>
      <sz val="9"/>
      <color rgb="FF92D050"/>
      <name val="Arial1"/>
    </font>
    <font>
      <sz val="11"/>
      <color rgb="FF000000"/>
      <name val="Arial1"/>
    </font>
    <font>
      <sz val="10"/>
      <color rgb="FF00B050"/>
      <name val="Arial1"/>
    </font>
    <font>
      <b/>
      <sz val="14"/>
      <color rgb="FF0070C0"/>
      <name val="Arial1"/>
    </font>
    <font>
      <sz val="12"/>
      <color rgb="FFC00000"/>
      <name val="Arial1"/>
    </font>
    <font>
      <b/>
      <sz val="12"/>
      <color rgb="FFC00000"/>
      <name val="Arial1"/>
    </font>
    <font>
      <sz val="12"/>
      <color rgb="FFFFFF00"/>
      <name val="Arial1"/>
    </font>
    <font>
      <sz val="11"/>
      <color rgb="FFFFFF00"/>
      <name val="Arial"/>
      <family val="2"/>
    </font>
    <font>
      <b/>
      <sz val="12"/>
      <color rgb="FFFFFF00"/>
      <name val="Arial"/>
      <family val="2"/>
    </font>
    <font>
      <sz val="11"/>
      <color rgb="FF00B050"/>
      <name val="Arial1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222222"/>
      <name val="Arial"/>
      <family val="2"/>
    </font>
    <font>
      <i/>
      <sz val="14"/>
      <color rgb="FF000000"/>
      <name val="Arial1"/>
    </font>
    <font>
      <i/>
      <sz val="14"/>
      <color rgb="FFFF0000"/>
      <name val="Arial1"/>
    </font>
    <font>
      <i/>
      <sz val="10"/>
      <color rgb="FFFF0000"/>
      <name val="Arial1"/>
    </font>
    <font>
      <i/>
      <sz val="11"/>
      <color rgb="FFFF0000"/>
      <name val="Arial1"/>
    </font>
    <font>
      <i/>
      <sz val="12"/>
      <color rgb="FFFF0000"/>
      <name val="Arial1"/>
    </font>
    <font>
      <b/>
      <i/>
      <sz val="10"/>
      <color rgb="FFFF0000"/>
      <name val="Arial1"/>
    </font>
    <font>
      <i/>
      <sz val="12"/>
      <color rgb="FFC00000"/>
      <name val="Arial1"/>
    </font>
    <font>
      <b/>
      <sz val="20"/>
      <color rgb="FF0070C0"/>
      <name val="Arial1"/>
    </font>
    <font>
      <b/>
      <i/>
      <sz val="9"/>
      <color rgb="FFFF0000"/>
      <name val="Arial1"/>
    </font>
    <font>
      <b/>
      <sz val="11"/>
      <color rgb="FF000000"/>
      <name val="Arial1"/>
    </font>
    <font>
      <b/>
      <sz val="10"/>
      <color rgb="FF000000"/>
      <name val="Arial1"/>
    </font>
    <font>
      <b/>
      <i/>
      <sz val="10"/>
      <color rgb="FF000000"/>
      <name val="Arial1"/>
    </font>
    <font>
      <i/>
      <sz val="12"/>
      <name val="Arial1"/>
    </font>
    <font>
      <b/>
      <i/>
      <sz val="10"/>
      <color rgb="FF00B050"/>
      <name val="Arial1"/>
    </font>
    <font>
      <i/>
      <sz val="10"/>
      <color rgb="FF00B050"/>
      <name val="Arial1"/>
    </font>
    <font>
      <sz val="12"/>
      <color rgb="FF00B050"/>
      <name val="Arial1"/>
    </font>
    <font>
      <i/>
      <sz val="12"/>
      <color rgb="FF00B050"/>
      <name val="Arial1"/>
    </font>
    <font>
      <i/>
      <sz val="11"/>
      <color rgb="FF00B050"/>
      <name val="Arial1"/>
    </font>
    <font>
      <i/>
      <sz val="10"/>
      <color rgb="FF92D050"/>
      <name val="Arial1"/>
    </font>
    <font>
      <sz val="11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7" tint="0.79998168889431442"/>
        <bgColor rgb="FFFFFF99"/>
      </patternFill>
    </fill>
    <fill>
      <patternFill patternType="solid">
        <fgColor theme="8" tint="0.79998168889431442"/>
        <bgColor rgb="FFFFFF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99CC00"/>
      </patternFill>
    </fill>
    <fill>
      <patternFill patternType="solid">
        <fgColor theme="0"/>
        <bgColor rgb="FF99CC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rgb="FF99CC00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99CC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0"/>
        <bgColor rgb="FFFFFF99"/>
      </patternFill>
    </fill>
    <fill>
      <patternFill patternType="solid">
        <fgColor theme="7" tint="0.79998168889431442"/>
        <bgColor rgb="FFFFFFFF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7" borderId="1"/>
    <xf numFmtId="0" fontId="6" fillId="0" borderId="0"/>
    <xf numFmtId="0" fontId="7" fillId="8" borderId="0"/>
    <xf numFmtId="0" fontId="8" fillId="0" borderId="0"/>
    <xf numFmtId="0" fontId="9" fillId="0" borderId="0"/>
    <xf numFmtId="0" fontId="10" fillId="0" borderId="0"/>
    <xf numFmtId="0" fontId="11" fillId="0" borderId="0">
      <alignment horizontal="center" textRotation="90"/>
    </xf>
    <xf numFmtId="0" fontId="12" fillId="0" borderId="0"/>
    <xf numFmtId="0" fontId="13" fillId="7" borderId="0"/>
    <xf numFmtId="0" fontId="14" fillId="7" borderId="2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</cellStyleXfs>
  <cellXfs count="335">
    <xf numFmtId="0" fontId="0" fillId="0" borderId="0" xfId="0"/>
    <xf numFmtId="0" fontId="17" fillId="0" borderId="0" xfId="0" applyFont="1"/>
    <xf numFmtId="2" fontId="0" fillId="0" borderId="0" xfId="0" applyNumberFormat="1"/>
    <xf numFmtId="0" fontId="19" fillId="0" borderId="3" xfId="0" applyFont="1" applyBorder="1" applyAlignment="1">
      <alignment horizontal="left"/>
    </xf>
    <xf numFmtId="0" fontId="19" fillId="0" borderId="3" xfId="0" applyFont="1" applyBorder="1"/>
    <xf numFmtId="0" fontId="19" fillId="0" borderId="1" xfId="7" applyFont="1" applyFill="1"/>
    <xf numFmtId="0" fontId="19" fillId="9" borderId="3" xfId="0" applyFont="1" applyFill="1" applyBorder="1"/>
    <xf numFmtId="0" fontId="19" fillId="9" borderId="3" xfId="0" applyFont="1" applyFill="1" applyBorder="1" applyAlignment="1">
      <alignment horizontal="left"/>
    </xf>
    <xf numFmtId="0" fontId="19" fillId="0" borderId="0" xfId="0" applyFont="1"/>
    <xf numFmtId="0" fontId="0" fillId="0" borderId="0" xfId="0" applyAlignment="1">
      <alignment horizontal="left"/>
    </xf>
    <xf numFmtId="0" fontId="20" fillId="0" borderId="0" xfId="0" applyFont="1"/>
    <xf numFmtId="0" fontId="19" fillId="0" borderId="5" xfId="0" applyFont="1" applyBorder="1"/>
    <xf numFmtId="0" fontId="23" fillId="0" borderId="0" xfId="0" applyFont="1"/>
    <xf numFmtId="0" fontId="26" fillId="0" borderId="3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19" fillId="0" borderId="11" xfId="0" applyFont="1" applyBorder="1"/>
    <xf numFmtId="0" fontId="26" fillId="0" borderId="9" xfId="0" applyFont="1" applyBorder="1" applyAlignment="1">
      <alignment horizontal="left"/>
    </xf>
    <xf numFmtId="0" fontId="19" fillId="0" borderId="3" xfId="0" applyFont="1" applyBorder="1" applyAlignment="1">
      <alignment vertical="top"/>
    </xf>
    <xf numFmtId="0" fontId="19" fillId="0" borderId="3" xfId="0" applyFont="1" applyBorder="1" applyAlignment="1">
      <alignment horizontal="left" vertical="top"/>
    </xf>
    <xf numFmtId="0" fontId="26" fillId="0" borderId="3" xfId="0" applyFont="1" applyBorder="1" applyAlignment="1">
      <alignment vertical="top"/>
    </xf>
    <xf numFmtId="0" fontId="0" fillId="0" borderId="0" xfId="0" applyAlignment="1">
      <alignment horizont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vertical="center"/>
    </xf>
    <xf numFmtId="0" fontId="19" fillId="9" borderId="3" xfId="0" applyFont="1" applyFill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19" fillId="13" borderId="0" xfId="0" applyFont="1" applyFill="1" applyAlignment="1">
      <alignment horizontal="center"/>
    </xf>
    <xf numFmtId="2" fontId="19" fillId="14" borderId="0" xfId="0" applyNumberFormat="1" applyFont="1" applyFill="1"/>
    <xf numFmtId="0" fontId="19" fillId="14" borderId="0" xfId="0" applyFont="1" applyFill="1"/>
    <xf numFmtId="0" fontId="19" fillId="0" borderId="5" xfId="0" applyFont="1" applyBorder="1" applyAlignment="1">
      <alignment vertical="center"/>
    </xf>
    <xf numFmtId="0" fontId="19" fillId="0" borderId="14" xfId="0" applyFont="1" applyBorder="1"/>
    <xf numFmtId="0" fontId="0" fillId="15" borderId="0" xfId="0" applyFill="1"/>
    <xf numFmtId="0" fontId="24" fillId="15" borderId="0" xfId="0" applyFont="1" applyFill="1" applyAlignment="1">
      <alignment horizontal="left" vertical="top"/>
    </xf>
    <xf numFmtId="2" fontId="0" fillId="15" borderId="0" xfId="0" applyNumberFormat="1" applyFill="1"/>
    <xf numFmtId="0" fontId="19" fillId="16" borderId="3" xfId="0" applyFont="1" applyFill="1" applyBorder="1" applyAlignment="1">
      <alignment horizontal="center"/>
    </xf>
    <xf numFmtId="0" fontId="19" fillId="16" borderId="3" xfId="0" applyFont="1" applyFill="1" applyBorder="1" applyAlignment="1">
      <alignment horizontal="center" vertical="center"/>
    </xf>
    <xf numFmtId="0" fontId="19" fillId="16" borderId="5" xfId="0" applyFont="1" applyFill="1" applyBorder="1" applyAlignment="1">
      <alignment horizontal="center" vertical="center"/>
    </xf>
    <xf numFmtId="0" fontId="19" fillId="16" borderId="14" xfId="0" applyFont="1" applyFill="1" applyBorder="1" applyAlignment="1">
      <alignment horizontal="center"/>
    </xf>
    <xf numFmtId="0" fontId="19" fillId="16" borderId="12" xfId="0" applyFont="1" applyFill="1" applyBorder="1" applyAlignment="1">
      <alignment horizontal="center"/>
    </xf>
    <xf numFmtId="0" fontId="19" fillId="16" borderId="12" xfId="0" applyFont="1" applyFill="1" applyBorder="1" applyAlignment="1">
      <alignment horizontal="center" vertical="center"/>
    </xf>
    <xf numFmtId="0" fontId="20" fillId="14" borderId="0" xfId="0" applyFont="1" applyFill="1"/>
    <xf numFmtId="0" fontId="0" fillId="14" borderId="0" xfId="0" applyFill="1"/>
    <xf numFmtId="0" fontId="0" fillId="14" borderId="18" xfId="0" applyFill="1" applyBorder="1"/>
    <xf numFmtId="0" fontId="0" fillId="14" borderId="21" xfId="0" applyFill="1" applyBorder="1"/>
    <xf numFmtId="0" fontId="24" fillId="14" borderId="0" xfId="0" applyFont="1" applyFill="1" applyAlignment="1">
      <alignment horizontal="left" vertical="top"/>
    </xf>
    <xf numFmtId="2" fontId="0" fillId="14" borderId="0" xfId="0" applyNumberFormat="1" applyFill="1"/>
    <xf numFmtId="0" fontId="0" fillId="14" borderId="0" xfId="0" applyFill="1" applyAlignment="1">
      <alignment horizontal="left"/>
    </xf>
    <xf numFmtId="0" fontId="19" fillId="0" borderId="24" xfId="0" applyFont="1" applyBorder="1" applyAlignment="1">
      <alignment horizontal="left"/>
    </xf>
    <xf numFmtId="0" fontId="19" fillId="0" borderId="24" xfId="0" applyFont="1" applyBorder="1" applyAlignment="1">
      <alignment horizontal="left" vertical="center"/>
    </xf>
    <xf numFmtId="0" fontId="19" fillId="9" borderId="29" xfId="0" applyFont="1" applyFill="1" applyBorder="1"/>
    <xf numFmtId="0" fontId="26" fillId="16" borderId="30" xfId="0" applyFont="1" applyFill="1" applyBorder="1" applyAlignment="1">
      <alignment horizontal="center" vertical="center"/>
    </xf>
    <xf numFmtId="0" fontId="19" fillId="13" borderId="21" xfId="0" applyFont="1" applyFill="1" applyBorder="1" applyAlignment="1">
      <alignment horizontal="center"/>
    </xf>
    <xf numFmtId="2" fontId="19" fillId="14" borderId="21" xfId="0" applyNumberFormat="1" applyFont="1" applyFill="1" applyBorder="1"/>
    <xf numFmtId="0" fontId="19" fillId="14" borderId="21" xfId="0" applyFont="1" applyFill="1" applyBorder="1"/>
    <xf numFmtId="0" fontId="19" fillId="16" borderId="3" xfId="0" applyFont="1" applyFill="1" applyBorder="1" applyAlignment="1">
      <alignment horizontal="center" vertical="top"/>
    </xf>
    <xf numFmtId="0" fontId="18" fillId="0" borderId="9" xfId="0" applyFont="1" applyBorder="1" applyAlignment="1">
      <alignment horizontal="left" vertical="top" wrapText="1"/>
    </xf>
    <xf numFmtId="0" fontId="18" fillId="0" borderId="9" xfId="0" applyFont="1" applyBorder="1" applyAlignment="1">
      <alignment vertical="top"/>
    </xf>
    <xf numFmtId="0" fontId="18" fillId="16" borderId="9" xfId="0" applyFont="1" applyFill="1" applyBorder="1" applyAlignment="1">
      <alignment horizontal="left" vertical="top" wrapText="1"/>
    </xf>
    <xf numFmtId="0" fontId="0" fillId="14" borderId="0" xfId="0" applyFill="1" applyAlignment="1">
      <alignment horizontal="center"/>
    </xf>
    <xf numFmtId="0" fontId="19" fillId="16" borderId="10" xfId="0" applyFont="1" applyFill="1" applyBorder="1" applyAlignment="1">
      <alignment horizontal="center"/>
    </xf>
    <xf numFmtId="0" fontId="0" fillId="14" borderId="20" xfId="0" applyFill="1" applyBorder="1" applyAlignment="1">
      <alignment horizontal="left"/>
    </xf>
    <xf numFmtId="2" fontId="0" fillId="14" borderId="21" xfId="0" applyNumberFormat="1" applyFill="1" applyBorder="1"/>
    <xf numFmtId="0" fontId="19" fillId="16" borderId="7" xfId="0" applyFont="1" applyFill="1" applyBorder="1" applyAlignment="1">
      <alignment horizontal="center"/>
    </xf>
    <xf numFmtId="0" fontId="19" fillId="0" borderId="35" xfId="0" applyFont="1" applyBorder="1" applyAlignment="1">
      <alignment horizontal="left"/>
    </xf>
    <xf numFmtId="0" fontId="19" fillId="16" borderId="5" xfId="0" applyFont="1" applyFill="1" applyBorder="1" applyAlignment="1">
      <alignment horizontal="center"/>
    </xf>
    <xf numFmtId="0" fontId="19" fillId="14" borderId="17" xfId="0" applyFont="1" applyFill="1" applyBorder="1" applyAlignment="1">
      <alignment horizontal="left"/>
    </xf>
    <xf numFmtId="0" fontId="19" fillId="14" borderId="18" xfId="0" applyFont="1" applyFill="1" applyBorder="1"/>
    <xf numFmtId="2" fontId="19" fillId="14" borderId="18" xfId="0" applyNumberFormat="1" applyFont="1" applyFill="1" applyBorder="1"/>
    <xf numFmtId="0" fontId="19" fillId="17" borderId="19" xfId="0" applyFont="1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26" fillId="0" borderId="15" xfId="0" applyFont="1" applyBorder="1" applyAlignment="1">
      <alignment horizontal="left"/>
    </xf>
    <xf numFmtId="0" fontId="19" fillId="16" borderId="16" xfId="0" applyFont="1" applyFill="1" applyBorder="1" applyAlignment="1">
      <alignment horizontal="center" vertical="center"/>
    </xf>
    <xf numFmtId="0" fontId="19" fillId="0" borderId="9" xfId="0" applyFont="1" applyBorder="1"/>
    <xf numFmtId="0" fontId="19" fillId="0" borderId="37" xfId="7" applyFont="1" applyFill="1" applyBorder="1" applyAlignment="1">
      <alignment horizontal="left"/>
    </xf>
    <xf numFmtId="0" fontId="19" fillId="9" borderId="24" xfId="0" applyFont="1" applyFill="1" applyBorder="1" applyAlignment="1">
      <alignment horizontal="left"/>
    </xf>
    <xf numFmtId="0" fontId="19" fillId="16" borderId="12" xfId="0" applyFont="1" applyFill="1" applyBorder="1" applyAlignment="1">
      <alignment horizontal="center" vertical="top"/>
    </xf>
    <xf numFmtId="0" fontId="26" fillId="0" borderId="24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19" fillId="16" borderId="25" xfId="0" applyFont="1" applyFill="1" applyBorder="1" applyAlignment="1">
      <alignment horizontal="center"/>
    </xf>
    <xf numFmtId="0" fontId="16" fillId="0" borderId="9" xfId="0" applyFont="1" applyBorder="1" applyAlignment="1">
      <alignment vertical="top" wrapText="1"/>
    </xf>
    <xf numFmtId="0" fontId="19" fillId="14" borderId="0" xfId="7" applyFont="1" applyFill="1" applyBorder="1"/>
    <xf numFmtId="0" fontId="16" fillId="0" borderId="8" xfId="0" applyFont="1" applyBorder="1" applyAlignment="1">
      <alignment vertical="top"/>
    </xf>
    <xf numFmtId="0" fontId="16" fillId="0" borderId="31" xfId="0" applyFont="1" applyBorder="1" applyAlignment="1">
      <alignment vertical="top"/>
    </xf>
    <xf numFmtId="0" fontId="17" fillId="0" borderId="17" xfId="0" applyFont="1" applyBorder="1" applyAlignment="1">
      <alignment horizontal="left"/>
    </xf>
    <xf numFmtId="0" fontId="0" fillId="0" borderId="18" xfId="0" applyBorder="1"/>
    <xf numFmtId="0" fontId="0" fillId="0" borderId="19" xfId="0" applyBorder="1" applyAlignment="1">
      <alignment horizontal="center"/>
    </xf>
    <xf numFmtId="0" fontId="32" fillId="14" borderId="39" xfId="0" applyFont="1" applyFill="1" applyBorder="1" applyAlignment="1">
      <alignment horizontal="left" vertical="center"/>
    </xf>
    <xf numFmtId="0" fontId="0" fillId="14" borderId="40" xfId="0" applyFill="1" applyBorder="1" applyAlignment="1">
      <alignment horizontal="left"/>
    </xf>
    <xf numFmtId="0" fontId="0" fillId="14" borderId="38" xfId="0" applyFill="1" applyBorder="1" applyAlignment="1">
      <alignment horizontal="left"/>
    </xf>
    <xf numFmtId="0" fontId="26" fillId="16" borderId="3" xfId="0" applyFont="1" applyFill="1" applyBorder="1" applyAlignment="1">
      <alignment horizontal="center" vertical="center"/>
    </xf>
    <xf numFmtId="0" fontId="21" fillId="10" borderId="16" xfId="0" applyFont="1" applyFill="1" applyBorder="1" applyAlignment="1">
      <alignment horizontal="center"/>
    </xf>
    <xf numFmtId="0" fontId="19" fillId="16" borderId="4" xfId="0" applyFont="1" applyFill="1" applyBorder="1" applyAlignment="1">
      <alignment horizontal="center"/>
    </xf>
    <xf numFmtId="0" fontId="19" fillId="13" borderId="0" xfId="0" applyFont="1" applyFill="1"/>
    <xf numFmtId="0" fontId="19" fillId="13" borderId="17" xfId="0" applyFont="1" applyFill="1" applyBorder="1" applyAlignment="1">
      <alignment horizontal="left"/>
    </xf>
    <xf numFmtId="0" fontId="19" fillId="13" borderId="18" xfId="0" applyFont="1" applyFill="1" applyBorder="1"/>
    <xf numFmtId="0" fontId="19" fillId="14" borderId="36" xfId="0" applyFont="1" applyFill="1" applyBorder="1" applyAlignment="1">
      <alignment horizontal="left"/>
    </xf>
    <xf numFmtId="0" fontId="19" fillId="17" borderId="27" xfId="0" applyFont="1" applyFill="1" applyBorder="1" applyAlignment="1">
      <alignment horizontal="center"/>
    </xf>
    <xf numFmtId="0" fontId="19" fillId="14" borderId="20" xfId="0" applyFont="1" applyFill="1" applyBorder="1" applyAlignment="1">
      <alignment horizontal="left"/>
    </xf>
    <xf numFmtId="0" fontId="19" fillId="17" borderId="22" xfId="0" applyFont="1" applyFill="1" applyBorder="1" applyAlignment="1">
      <alignment horizontal="center"/>
    </xf>
    <xf numFmtId="0" fontId="22" fillId="14" borderId="0" xfId="0" applyFont="1" applyFill="1"/>
    <xf numFmtId="0" fontId="19" fillId="0" borderId="4" xfId="0" applyFont="1" applyBorder="1" applyAlignment="1">
      <alignment horizontal="left" vertical="center"/>
    </xf>
    <xf numFmtId="0" fontId="19" fillId="0" borderId="4" xfId="7" applyFont="1" applyFill="1" applyBorder="1" applyAlignment="1">
      <alignment vertical="center"/>
    </xf>
    <xf numFmtId="0" fontId="19" fillId="16" borderId="7" xfId="0" applyFont="1" applyFill="1" applyBorder="1" applyAlignment="1">
      <alignment horizontal="center" vertical="center"/>
    </xf>
    <xf numFmtId="0" fontId="19" fillId="16" borderId="11" xfId="0" applyFont="1" applyFill="1" applyBorder="1" applyAlignment="1">
      <alignment horizontal="center"/>
    </xf>
    <xf numFmtId="0" fontId="19" fillId="16" borderId="4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16" borderId="38" xfId="0" applyFill="1" applyBorder="1" applyAlignment="1">
      <alignment horizontal="center"/>
    </xf>
    <xf numFmtId="0" fontId="19" fillId="16" borderId="38" xfId="0" applyFont="1" applyFill="1" applyBorder="1" applyAlignment="1">
      <alignment horizontal="center"/>
    </xf>
    <xf numFmtId="0" fontId="23" fillId="14" borderId="0" xfId="0" applyFont="1" applyFill="1"/>
    <xf numFmtId="0" fontId="27" fillId="14" borderId="0" xfId="0" applyFont="1" applyFill="1" applyAlignment="1">
      <alignment horizontal="left"/>
    </xf>
    <xf numFmtId="0" fontId="19" fillId="0" borderId="43" xfId="7" applyFont="1" applyFill="1" applyBorder="1"/>
    <xf numFmtId="0" fontId="19" fillId="0" borderId="10" xfId="0" applyFont="1" applyBorder="1"/>
    <xf numFmtId="0" fontId="19" fillId="18" borderId="3" xfId="0" applyFont="1" applyFill="1" applyBorder="1" applyAlignment="1">
      <alignment horizontal="left"/>
    </xf>
    <xf numFmtId="0" fontId="19" fillId="18" borderId="3" xfId="0" applyFont="1" applyFill="1" applyBorder="1"/>
    <xf numFmtId="0" fontId="26" fillId="18" borderId="3" xfId="0" applyFont="1" applyFill="1" applyBorder="1" applyAlignment="1">
      <alignment horizontal="left"/>
    </xf>
    <xf numFmtId="0" fontId="19" fillId="0" borderId="3" xfId="0" applyFont="1" applyBorder="1" applyAlignment="1">
      <alignment wrapText="1"/>
    </xf>
    <xf numFmtId="0" fontId="19" fillId="16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vertical="center"/>
    </xf>
    <xf numFmtId="0" fontId="35" fillId="20" borderId="3" xfId="0" applyFont="1" applyFill="1" applyBorder="1" applyAlignment="1">
      <alignment horizontal="center"/>
    </xf>
    <xf numFmtId="0" fontId="35" fillId="20" borderId="3" xfId="0" applyFont="1" applyFill="1" applyBorder="1" applyAlignment="1">
      <alignment horizontal="center" vertical="center"/>
    </xf>
    <xf numFmtId="0" fontId="26" fillId="19" borderId="3" xfId="0" applyFont="1" applyFill="1" applyBorder="1" applyAlignment="1">
      <alignment horizontal="left" vertical="center"/>
    </xf>
    <xf numFmtId="0" fontId="31" fillId="19" borderId="3" xfId="0" applyFont="1" applyFill="1" applyBorder="1" applyAlignment="1">
      <alignment wrapText="1"/>
    </xf>
    <xf numFmtId="0" fontId="19" fillId="19" borderId="3" xfId="0" applyFont="1" applyFill="1" applyBorder="1" applyAlignment="1">
      <alignment vertical="center"/>
    </xf>
    <xf numFmtId="0" fontId="19" fillId="9" borderId="3" xfId="0" applyFont="1" applyFill="1" applyBorder="1" applyAlignment="1">
      <alignment wrapText="1"/>
    </xf>
    <xf numFmtId="0" fontId="19" fillId="9" borderId="24" xfId="0" applyFont="1" applyFill="1" applyBorder="1" applyAlignment="1">
      <alignment horizontal="left" vertical="center"/>
    </xf>
    <xf numFmtId="0" fontId="10" fillId="0" borderId="14" xfId="0" applyFont="1" applyBorder="1"/>
    <xf numFmtId="0" fontId="19" fillId="0" borderId="5" xfId="0" applyFont="1" applyBorder="1" applyAlignment="1">
      <alignment wrapText="1"/>
    </xf>
    <xf numFmtId="0" fontId="19" fillId="0" borderId="5" xfId="0" applyFont="1" applyBorder="1" applyAlignment="1">
      <alignment horizontal="left" vertical="center"/>
    </xf>
    <xf numFmtId="0" fontId="19" fillId="9" borderId="28" xfId="0" applyFont="1" applyFill="1" applyBorder="1" applyAlignment="1">
      <alignment horizontal="left" vertical="center"/>
    </xf>
    <xf numFmtId="0" fontId="19" fillId="9" borderId="29" xfId="0" applyFont="1" applyFill="1" applyBorder="1" applyAlignment="1">
      <alignment vertical="center" wrapTex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0" fillId="0" borderId="0" xfId="0" applyFont="1"/>
    <xf numFmtId="2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22" borderId="3" xfId="0" applyFont="1" applyFill="1" applyBorder="1" applyAlignment="1">
      <alignment horizontal="left"/>
    </xf>
    <xf numFmtId="0" fontId="19" fillId="22" borderId="3" xfId="0" applyFont="1" applyFill="1" applyBorder="1"/>
    <xf numFmtId="0" fontId="19" fillId="23" borderId="3" xfId="0" applyFont="1" applyFill="1" applyBorder="1" applyAlignment="1">
      <alignment horizontal="center" vertical="top"/>
    </xf>
    <xf numFmtId="0" fontId="26" fillId="22" borderId="3" xfId="0" applyFont="1" applyFill="1" applyBorder="1" applyAlignment="1">
      <alignment horizontal="left"/>
    </xf>
    <xf numFmtId="0" fontId="19" fillId="23" borderId="3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41" fillId="0" borderId="0" xfId="0" applyFont="1"/>
    <xf numFmtId="2" fontId="0" fillId="15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2" fontId="18" fillId="0" borderId="14" xfId="0" applyNumberFormat="1" applyFont="1" applyBorder="1" applyAlignment="1">
      <alignment horizontal="center" vertical="top" wrapText="1"/>
    </xf>
    <xf numFmtId="2" fontId="19" fillId="0" borderId="3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/>
    </xf>
    <xf numFmtId="2" fontId="19" fillId="9" borderId="29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8" fillId="0" borderId="9" xfId="0" applyNumberFormat="1" applyFont="1" applyBorder="1" applyAlignment="1">
      <alignment horizontal="center" vertical="top"/>
    </xf>
    <xf numFmtId="0" fontId="19" fillId="0" borderId="7" xfId="0" applyFont="1" applyBorder="1" applyAlignment="1">
      <alignment horizontal="center"/>
    </xf>
    <xf numFmtId="0" fontId="0" fillId="14" borderId="18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2" fontId="19" fillId="0" borderId="42" xfId="0" applyNumberFormat="1" applyFont="1" applyBorder="1" applyAlignment="1">
      <alignment horizontal="center" vertical="center"/>
    </xf>
    <xf numFmtId="0" fontId="19" fillId="14" borderId="21" xfId="0" applyFont="1" applyFill="1" applyBorder="1" applyAlignment="1">
      <alignment horizontal="center"/>
    </xf>
    <xf numFmtId="0" fontId="19" fillId="14" borderId="18" xfId="0" applyFont="1" applyFill="1" applyBorder="1" applyAlignment="1">
      <alignment horizontal="center"/>
    </xf>
    <xf numFmtId="0" fontId="19" fillId="14" borderId="0" xfId="0" applyFont="1" applyFill="1" applyAlignment="1">
      <alignment horizontal="center"/>
    </xf>
    <xf numFmtId="0" fontId="19" fillId="16" borderId="6" xfId="0" applyFont="1" applyFill="1" applyBorder="1" applyAlignment="1">
      <alignment horizontal="center" vertical="top"/>
    </xf>
    <xf numFmtId="2" fontId="19" fillId="0" borderId="5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/>
    </xf>
    <xf numFmtId="0" fontId="19" fillId="0" borderId="9" xfId="0" applyFont="1" applyBorder="1" applyAlignment="1">
      <alignment horizontal="left" vertical="top"/>
    </xf>
    <xf numFmtId="2" fontId="19" fillId="0" borderId="10" xfId="0" applyNumberFormat="1" applyFont="1" applyBorder="1" applyAlignment="1">
      <alignment horizontal="center"/>
    </xf>
    <xf numFmtId="2" fontId="19" fillId="14" borderId="0" xfId="0" applyNumberFormat="1" applyFont="1" applyFill="1" applyAlignment="1">
      <alignment vertical="center"/>
    </xf>
    <xf numFmtId="0" fontId="19" fillId="14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14" borderId="6" xfId="0" applyFont="1" applyFill="1" applyBorder="1" applyAlignment="1">
      <alignment horizontal="left"/>
    </xf>
    <xf numFmtId="0" fontId="19" fillId="14" borderId="41" xfId="0" applyFont="1" applyFill="1" applyBorder="1" applyAlignment="1">
      <alignment horizontal="left"/>
    </xf>
    <xf numFmtId="2" fontId="19" fillId="14" borderId="0" xfId="0" applyNumberFormat="1" applyFont="1" applyFill="1" applyAlignment="1">
      <alignment horizontal="center"/>
    </xf>
    <xf numFmtId="0" fontId="19" fillId="14" borderId="0" xfId="0" applyFont="1" applyFill="1" applyAlignment="1">
      <alignment horizontal="left" vertical="top"/>
    </xf>
    <xf numFmtId="0" fontId="0" fillId="15" borderId="0" xfId="0" applyFill="1" applyAlignment="1">
      <alignment horizontal="left"/>
    </xf>
    <xf numFmtId="0" fontId="19" fillId="0" borderId="3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30" xfId="0" applyFont="1" applyBorder="1" applyAlignment="1">
      <alignment horizontal="left"/>
    </xf>
    <xf numFmtId="0" fontId="19" fillId="0" borderId="23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/>
    </xf>
    <xf numFmtId="0" fontId="19" fillId="14" borderId="27" xfId="0" applyFont="1" applyFill="1" applyBorder="1" applyAlignment="1">
      <alignment horizontal="left"/>
    </xf>
    <xf numFmtId="0" fontId="19" fillId="14" borderId="22" xfId="0" applyFont="1" applyFill="1" applyBorder="1" applyAlignment="1">
      <alignment horizontal="left"/>
    </xf>
    <xf numFmtId="1" fontId="19" fillId="0" borderId="3" xfId="0" applyNumberFormat="1" applyFont="1" applyBorder="1" applyAlignment="1">
      <alignment horizontal="left"/>
    </xf>
    <xf numFmtId="1" fontId="19" fillId="0" borderId="5" xfId="0" applyNumberFormat="1" applyFont="1" applyBorder="1" applyAlignment="1">
      <alignment horizontal="left" vertical="center"/>
    </xf>
    <xf numFmtId="1" fontId="19" fillId="0" borderId="9" xfId="0" applyNumberFormat="1" applyFont="1" applyBorder="1" applyAlignment="1">
      <alignment horizontal="left" vertical="top"/>
    </xf>
    <xf numFmtId="1" fontId="19" fillId="14" borderId="0" xfId="0" applyNumberFormat="1" applyFont="1" applyFill="1" applyAlignment="1">
      <alignment horizontal="left" vertical="top"/>
    </xf>
    <xf numFmtId="1" fontId="19" fillId="14" borderId="0" xfId="0" applyNumberFormat="1" applyFont="1" applyFill="1" applyAlignment="1">
      <alignment horizontal="left" vertical="center"/>
    </xf>
    <xf numFmtId="1" fontId="19" fillId="0" borderId="10" xfId="0" applyNumberFormat="1" applyFont="1" applyBorder="1" applyAlignment="1">
      <alignment horizontal="left" vertical="center"/>
    </xf>
    <xf numFmtId="1" fontId="19" fillId="9" borderId="3" xfId="0" applyNumberFormat="1" applyFont="1" applyFill="1" applyBorder="1" applyAlignment="1">
      <alignment horizontal="left"/>
    </xf>
    <xf numFmtId="2" fontId="19" fillId="9" borderId="3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44" xfId="7" applyFont="1" applyFill="1" applyBorder="1" applyAlignment="1">
      <alignment horizontal="left"/>
    </xf>
    <xf numFmtId="0" fontId="19" fillId="9" borderId="12" xfId="0" applyFont="1" applyFill="1" applyBorder="1" applyAlignment="1">
      <alignment horizontal="left"/>
    </xf>
    <xf numFmtId="0" fontId="26" fillId="0" borderId="30" xfId="7" applyFont="1" applyFill="1" applyBorder="1" applyAlignment="1">
      <alignment horizontal="left"/>
    </xf>
    <xf numFmtId="0" fontId="26" fillId="0" borderId="45" xfId="7" applyFont="1" applyFill="1" applyBorder="1" applyAlignment="1">
      <alignment horizontal="left"/>
    </xf>
    <xf numFmtId="0" fontId="17" fillId="0" borderId="36" xfId="0" applyFont="1" applyBorder="1" applyAlignment="1">
      <alignment horizontal="right"/>
    </xf>
    <xf numFmtId="0" fontId="17" fillId="14" borderId="0" xfId="0" applyFont="1" applyFill="1"/>
    <xf numFmtId="2" fontId="19" fillId="25" borderId="3" xfId="0" applyNumberFormat="1" applyFont="1" applyFill="1" applyBorder="1" applyAlignment="1">
      <alignment horizontal="center" vertical="center"/>
    </xf>
    <xf numFmtId="0" fontId="18" fillId="16" borderId="47" xfId="0" applyFont="1" applyFill="1" applyBorder="1" applyAlignment="1">
      <alignment horizontal="left" vertical="top" wrapText="1"/>
    </xf>
    <xf numFmtId="2" fontId="18" fillId="0" borderId="47" xfId="0" applyNumberFormat="1" applyFont="1" applyBorder="1" applyAlignment="1">
      <alignment vertical="top" wrapText="1"/>
    </xf>
    <xf numFmtId="0" fontId="18" fillId="0" borderId="47" xfId="0" applyFont="1" applyBorder="1" applyAlignment="1">
      <alignment vertical="top"/>
    </xf>
    <xf numFmtId="0" fontId="18" fillId="0" borderId="48" xfId="0" applyFont="1" applyBorder="1" applyAlignment="1">
      <alignment horizontal="left" vertical="top" wrapText="1"/>
    </xf>
    <xf numFmtId="0" fontId="18" fillId="0" borderId="49" xfId="0" applyFont="1" applyBorder="1" applyAlignment="1">
      <alignment horizontal="left" vertical="top" wrapText="1"/>
    </xf>
    <xf numFmtId="2" fontId="18" fillId="0" borderId="47" xfId="0" applyNumberFormat="1" applyFont="1" applyBorder="1" applyAlignment="1">
      <alignment horizontal="center" vertical="top" wrapText="1"/>
    </xf>
    <xf numFmtId="0" fontId="19" fillId="25" borderId="3" xfId="0" applyFont="1" applyFill="1" applyBorder="1" applyAlignment="1">
      <alignment vertical="center" wrapText="1"/>
    </xf>
    <xf numFmtId="0" fontId="0" fillId="14" borderId="0" xfId="0" applyFill="1" applyAlignment="1">
      <alignment vertical="center"/>
    </xf>
    <xf numFmtId="0" fontId="26" fillId="0" borderId="3" xfId="0" applyFont="1" applyBorder="1" applyAlignment="1">
      <alignment horizontal="left" vertical="center"/>
    </xf>
    <xf numFmtId="2" fontId="19" fillId="0" borderId="3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2" fontId="19" fillId="27" borderId="29" xfId="0" applyNumberFormat="1" applyFont="1" applyFill="1" applyBorder="1" applyAlignment="1">
      <alignment horizontal="center" vertical="center"/>
    </xf>
    <xf numFmtId="2" fontId="19" fillId="27" borderId="3" xfId="0" applyNumberFormat="1" applyFont="1" applyFill="1" applyBorder="1" applyAlignment="1">
      <alignment horizontal="center" vertical="center"/>
    </xf>
    <xf numFmtId="0" fontId="19" fillId="16" borderId="34" xfId="0" applyFont="1" applyFill="1" applyBorder="1" applyAlignment="1">
      <alignment horizontal="center" vertical="center"/>
    </xf>
    <xf numFmtId="0" fontId="19" fillId="25" borderId="29" xfId="7" applyFont="1" applyFill="1" applyBorder="1" applyAlignment="1">
      <alignment vertical="center" wrapText="1"/>
    </xf>
    <xf numFmtId="0" fontId="19" fillId="0" borderId="30" xfId="7" applyFont="1" applyFill="1" applyBorder="1" applyAlignment="1">
      <alignment horizontal="left" vertical="center"/>
    </xf>
    <xf numFmtId="0" fontId="16" fillId="0" borderId="38" xfId="0" applyFont="1" applyBorder="1" applyAlignment="1">
      <alignment vertical="top" wrapText="1"/>
    </xf>
    <xf numFmtId="0" fontId="0" fillId="14" borderId="36" xfId="0" applyFill="1" applyBorder="1" applyAlignment="1">
      <alignment horizontal="left"/>
    </xf>
    <xf numFmtId="0" fontId="49" fillId="24" borderId="15" xfId="0" applyFont="1" applyFill="1" applyBorder="1" applyAlignment="1">
      <alignment horizontal="left" vertical="center"/>
    </xf>
    <xf numFmtId="0" fontId="19" fillId="16" borderId="6" xfId="0" applyFont="1" applyFill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1" fontId="19" fillId="0" borderId="9" xfId="0" applyNumberFormat="1" applyFont="1" applyBorder="1" applyAlignment="1">
      <alignment horizontal="left" vertical="center"/>
    </xf>
    <xf numFmtId="0" fontId="17" fillId="0" borderId="39" xfId="0" applyFont="1" applyBorder="1" applyAlignment="1">
      <alignment horizontal="right"/>
    </xf>
    <xf numFmtId="0" fontId="49" fillId="24" borderId="17" xfId="0" applyFont="1" applyFill="1" applyBorder="1" applyAlignment="1">
      <alignment horizontal="left" vertical="center"/>
    </xf>
    <xf numFmtId="2" fontId="0" fillId="0" borderId="0" xfId="0" quotePrefix="1" applyNumberFormat="1" applyAlignment="1">
      <alignment horizontal="center"/>
    </xf>
    <xf numFmtId="0" fontId="39" fillId="0" borderId="0" xfId="0" applyFont="1"/>
    <xf numFmtId="2" fontId="0" fillId="0" borderId="0" xfId="0" quotePrefix="1" applyNumberFormat="1"/>
    <xf numFmtId="0" fontId="0" fillId="0" borderId="0" xfId="0" quotePrefix="1"/>
    <xf numFmtId="2" fontId="19" fillId="9" borderId="3" xfId="0" applyNumberFormat="1" applyFont="1" applyFill="1" applyBorder="1" applyAlignment="1">
      <alignment horizontal="center" vertical="center"/>
    </xf>
    <xf numFmtId="2" fontId="19" fillId="27" borderId="29" xfId="0" applyNumberFormat="1" applyFont="1" applyFill="1" applyBorder="1" applyAlignment="1">
      <alignment horizontal="left" vertical="center" wrapText="1"/>
    </xf>
    <xf numFmtId="0" fontId="19" fillId="25" borderId="29" xfId="7" applyFont="1" applyFill="1" applyBorder="1" applyAlignment="1">
      <alignment horizontal="center" vertical="center" wrapText="1"/>
    </xf>
    <xf numFmtId="0" fontId="0" fillId="14" borderId="0" xfId="0" applyFill="1" applyAlignment="1">
      <alignment vertical="top"/>
    </xf>
    <xf numFmtId="0" fontId="0" fillId="0" borderId="0" xfId="0" applyAlignment="1">
      <alignment vertical="top"/>
    </xf>
    <xf numFmtId="0" fontId="19" fillId="0" borderId="1" xfId="7" applyFont="1" applyFill="1" applyAlignment="1">
      <alignment vertical="center"/>
    </xf>
    <xf numFmtId="0" fontId="19" fillId="9" borderId="29" xfId="0" applyFont="1" applyFill="1" applyBorder="1" applyAlignment="1">
      <alignment vertical="center"/>
    </xf>
    <xf numFmtId="0" fontId="19" fillId="0" borderId="30" xfId="0" applyFont="1" applyBorder="1" applyAlignment="1">
      <alignment horizontal="left" vertical="center"/>
    </xf>
    <xf numFmtId="0" fontId="19" fillId="16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26" xfId="0" applyFont="1" applyBorder="1" applyAlignment="1">
      <alignment horizontal="left" vertical="center"/>
    </xf>
    <xf numFmtId="0" fontId="19" fillId="13" borderId="0" xfId="0" applyFont="1" applyFill="1" applyAlignment="1">
      <alignment horizontal="center" vertical="center"/>
    </xf>
    <xf numFmtId="0" fontId="19" fillId="14" borderId="0" xfId="0" applyFont="1" applyFill="1" applyAlignment="1">
      <alignment vertical="center"/>
    </xf>
    <xf numFmtId="0" fontId="19" fillId="14" borderId="27" xfId="0" applyFont="1" applyFill="1" applyBorder="1" applyAlignment="1">
      <alignment horizontal="left" vertical="center"/>
    </xf>
    <xf numFmtId="0" fontId="19" fillId="13" borderId="21" xfId="0" applyFont="1" applyFill="1" applyBorder="1" applyAlignment="1">
      <alignment horizontal="center" vertical="center"/>
    </xf>
    <xf numFmtId="2" fontId="19" fillId="14" borderId="21" xfId="0" applyNumberFormat="1" applyFont="1" applyFill="1" applyBorder="1" applyAlignment="1">
      <alignment vertical="center"/>
    </xf>
    <xf numFmtId="0" fontId="19" fillId="14" borderId="21" xfId="0" applyFont="1" applyFill="1" applyBorder="1" applyAlignment="1">
      <alignment vertical="center"/>
    </xf>
    <xf numFmtId="0" fontId="19" fillId="14" borderId="22" xfId="0" applyFont="1" applyFill="1" applyBorder="1" applyAlignment="1">
      <alignment horizontal="left" vertical="center"/>
    </xf>
    <xf numFmtId="0" fontId="51" fillId="0" borderId="49" xfId="0" applyFont="1" applyBorder="1" applyAlignment="1">
      <alignment horizontal="left" vertical="top" wrapText="1"/>
    </xf>
    <xf numFmtId="0" fontId="51" fillId="0" borderId="47" xfId="0" applyFont="1" applyBorder="1" applyAlignment="1">
      <alignment vertical="top"/>
    </xf>
    <xf numFmtId="0" fontId="51" fillId="16" borderId="47" xfId="0" applyFont="1" applyFill="1" applyBorder="1" applyAlignment="1">
      <alignment horizontal="left" vertical="top" wrapText="1"/>
    </xf>
    <xf numFmtId="0" fontId="51" fillId="0" borderId="48" xfId="0" applyFont="1" applyBorder="1" applyAlignment="1">
      <alignment horizontal="left" vertical="top" wrapText="1"/>
    </xf>
    <xf numFmtId="2" fontId="52" fillId="0" borderId="47" xfId="0" applyNumberFormat="1" applyFont="1" applyBorder="1" applyAlignment="1">
      <alignment horizontal="center" vertical="top" wrapText="1"/>
    </xf>
    <xf numFmtId="0" fontId="19" fillId="11" borderId="15" xfId="7" applyFont="1" applyFill="1" applyBorder="1"/>
    <xf numFmtId="0" fontId="19" fillId="11" borderId="46" xfId="7" applyFont="1" applyFill="1" applyBorder="1"/>
    <xf numFmtId="0" fontId="19" fillId="11" borderId="16" xfId="7" applyFont="1" applyFill="1" applyBorder="1"/>
    <xf numFmtId="0" fontId="26" fillId="12" borderId="15" xfId="7" applyFont="1" applyFill="1" applyBorder="1" applyAlignment="1">
      <alignment horizontal="left"/>
    </xf>
    <xf numFmtId="0" fontId="26" fillId="12" borderId="46" xfId="7" applyFont="1" applyFill="1" applyBorder="1" applyAlignment="1">
      <alignment horizontal="left"/>
    </xf>
    <xf numFmtId="0" fontId="26" fillId="12" borderId="16" xfId="7" applyFont="1" applyFill="1" applyBorder="1" applyAlignment="1">
      <alignment horizontal="left"/>
    </xf>
    <xf numFmtId="0" fontId="48" fillId="26" borderId="15" xfId="7" applyFont="1" applyFill="1" applyBorder="1" applyAlignment="1">
      <alignment horizontal="left"/>
    </xf>
    <xf numFmtId="0" fontId="48" fillId="26" borderId="46" xfId="7" applyFont="1" applyFill="1" applyBorder="1" applyAlignment="1">
      <alignment horizontal="left"/>
    </xf>
    <xf numFmtId="0" fontId="48" fillId="26" borderId="16" xfId="7" applyFont="1" applyFill="1" applyBorder="1" applyAlignment="1">
      <alignment horizontal="left"/>
    </xf>
    <xf numFmtId="0" fontId="0" fillId="14" borderId="0" xfId="0" applyFill="1" applyAlignment="1">
      <alignment horizontal="right" vertical="center" wrapText="1"/>
    </xf>
    <xf numFmtId="0" fontId="0" fillId="14" borderId="0" xfId="0" applyFill="1" applyAlignment="1">
      <alignment horizontal="right" wrapText="1"/>
    </xf>
    <xf numFmtId="0" fontId="27" fillId="14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0" fontId="0" fillId="24" borderId="18" xfId="0" applyFill="1" applyBorder="1"/>
    <xf numFmtId="0" fontId="0" fillId="24" borderId="21" xfId="0" applyFill="1" applyBorder="1"/>
    <xf numFmtId="0" fontId="19" fillId="19" borderId="3" xfId="0" applyFont="1" applyFill="1" applyBorder="1" applyAlignment="1">
      <alignment vertical="center" wrapText="1"/>
    </xf>
    <xf numFmtId="2" fontId="19" fillId="19" borderId="3" xfId="0" applyNumberFormat="1" applyFont="1" applyFill="1" applyBorder="1" applyAlignment="1">
      <alignment horizontal="center" vertical="center"/>
    </xf>
    <xf numFmtId="0" fontId="57" fillId="0" borderId="24" xfId="0" applyFont="1" applyBorder="1" applyAlignment="1">
      <alignment horizontal="left"/>
    </xf>
    <xf numFmtId="0" fontId="54" fillId="28" borderId="15" xfId="7" applyFont="1" applyFill="1" applyBorder="1" applyAlignment="1">
      <alignment horizontal="left"/>
    </xf>
    <xf numFmtId="0" fontId="54" fillId="28" borderId="46" xfId="7" applyFont="1" applyFill="1" applyBorder="1" applyAlignment="1">
      <alignment horizontal="left"/>
    </xf>
    <xf numFmtId="0" fontId="54" fillId="28" borderId="16" xfId="7" applyFont="1" applyFill="1" applyBorder="1" applyAlignment="1">
      <alignment horizontal="left"/>
    </xf>
    <xf numFmtId="2" fontId="19" fillId="0" borderId="29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top"/>
    </xf>
    <xf numFmtId="0" fontId="26" fillId="0" borderId="9" xfId="0" applyFont="1" applyBorder="1" applyAlignment="1">
      <alignment horizontal="left" vertical="top"/>
    </xf>
    <xf numFmtId="0" fontId="19" fillId="16" borderId="25" xfId="0" applyFont="1" applyFill="1" applyBorder="1" applyAlignment="1">
      <alignment horizontal="center" vertical="center"/>
    </xf>
    <xf numFmtId="2" fontId="19" fillId="29" borderId="29" xfId="0" applyNumberFormat="1" applyFont="1" applyFill="1" applyBorder="1" applyAlignment="1">
      <alignment horizontal="center" vertical="center"/>
    </xf>
    <xf numFmtId="0" fontId="19" fillId="19" borderId="29" xfId="7" applyFont="1" applyFill="1" applyBorder="1" applyAlignment="1">
      <alignment vertical="center" wrapText="1"/>
    </xf>
    <xf numFmtId="0" fontId="57" fillId="0" borderId="12" xfId="0" applyFont="1" applyBorder="1" applyAlignment="1">
      <alignment horizontal="left"/>
    </xf>
    <xf numFmtId="0" fontId="19" fillId="19" borderId="3" xfId="0" applyFont="1" applyFill="1" applyBorder="1"/>
    <xf numFmtId="2" fontId="19" fillId="19" borderId="9" xfId="0" applyNumberFormat="1" applyFont="1" applyFill="1" applyBorder="1" applyAlignment="1">
      <alignment horizontal="center"/>
    </xf>
    <xf numFmtId="0" fontId="19" fillId="25" borderId="3" xfId="0" applyFont="1" applyFill="1" applyBorder="1" applyAlignment="1">
      <alignment wrapText="1"/>
    </xf>
    <xf numFmtId="0" fontId="19" fillId="0" borderId="3" xfId="0" applyFont="1" applyBorder="1" applyAlignment="1">
      <alignment vertical="center" wrapText="1"/>
    </xf>
    <xf numFmtId="2" fontId="19" fillId="0" borderId="10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wrapText="1"/>
    </xf>
    <xf numFmtId="0" fontId="19" fillId="0" borderId="30" xfId="0" applyFont="1" applyBorder="1" applyAlignment="1">
      <alignment horizontal="left" vertical="top"/>
    </xf>
    <xf numFmtId="0" fontId="61" fillId="0" borderId="0" xfId="0" applyFont="1"/>
    <xf numFmtId="2" fontId="19" fillId="0" borderId="29" xfId="0" applyNumberFormat="1" applyFont="1" applyBorder="1" applyAlignment="1">
      <alignment horizontal="left" vertical="center" wrapText="1"/>
    </xf>
    <xf numFmtId="0" fontId="19" fillId="0" borderId="29" xfId="7" applyFont="1" applyFill="1" applyBorder="1" applyAlignment="1">
      <alignment horizontal="center" vertical="center" wrapText="1"/>
    </xf>
    <xf numFmtId="0" fontId="48" fillId="24" borderId="21" xfId="7" applyFont="1" applyFill="1" applyBorder="1" applyAlignment="1">
      <alignment horizontal="left"/>
    </xf>
    <xf numFmtId="0" fontId="33" fillId="24" borderId="21" xfId="7" applyFont="1" applyFill="1" applyBorder="1" applyAlignment="1">
      <alignment horizontal="left"/>
    </xf>
    <xf numFmtId="0" fontId="33" fillId="24" borderId="22" xfId="7" applyFont="1" applyFill="1" applyBorder="1" applyAlignment="1">
      <alignment horizontal="left"/>
    </xf>
    <xf numFmtId="0" fontId="32" fillId="24" borderId="17" xfId="0" applyFont="1" applyFill="1" applyBorder="1" applyAlignment="1">
      <alignment vertical="top"/>
    </xf>
    <xf numFmtId="0" fontId="32" fillId="24" borderId="18" xfId="0" applyFont="1" applyFill="1" applyBorder="1" applyAlignment="1">
      <alignment vertical="top"/>
    </xf>
    <xf numFmtId="0" fontId="32" fillId="24" borderId="19" xfId="0" applyFont="1" applyFill="1" applyBorder="1" applyAlignment="1">
      <alignment vertical="top"/>
    </xf>
    <xf numFmtId="0" fontId="19" fillId="24" borderId="20" xfId="0" applyFont="1" applyFill="1" applyBorder="1"/>
    <xf numFmtId="0" fontId="19" fillId="24" borderId="21" xfId="0" applyFont="1" applyFill="1" applyBorder="1"/>
    <xf numFmtId="0" fontId="19" fillId="24" borderId="22" xfId="0" applyFont="1" applyFill="1" applyBorder="1"/>
    <xf numFmtId="0" fontId="18" fillId="24" borderId="21" xfId="0" applyFont="1" applyFill="1" applyBorder="1"/>
    <xf numFmtId="0" fontId="19" fillId="24" borderId="18" xfId="7" applyFont="1" applyFill="1" applyBorder="1"/>
    <xf numFmtId="0" fontId="19" fillId="24" borderId="19" xfId="7" applyFont="1" applyFill="1" applyBorder="1"/>
    <xf numFmtId="0" fontId="21" fillId="10" borderId="31" xfId="0" applyFont="1" applyFill="1" applyBorder="1" applyAlignment="1">
      <alignment horizontal="center"/>
    </xf>
    <xf numFmtId="0" fontId="21" fillId="10" borderId="13" xfId="0" applyFont="1" applyFill="1" applyBorder="1" applyAlignment="1">
      <alignment horizontal="center"/>
    </xf>
    <xf numFmtId="0" fontId="21" fillId="10" borderId="41" xfId="0" applyFont="1" applyFill="1" applyBorder="1" applyAlignment="1">
      <alignment horizontal="center"/>
    </xf>
    <xf numFmtId="0" fontId="21" fillId="10" borderId="7" xfId="0" applyFont="1" applyFill="1" applyBorder="1" applyAlignment="1">
      <alignment horizontal="center"/>
    </xf>
    <xf numFmtId="0" fontId="19" fillId="11" borderId="18" xfId="7" applyFont="1" applyFill="1" applyBorder="1"/>
    <xf numFmtId="0" fontId="19" fillId="11" borderId="19" xfId="7" applyFont="1" applyFill="1" applyBorder="1"/>
    <xf numFmtId="0" fontId="26" fillId="12" borderId="0" xfId="7" applyFont="1" applyFill="1" applyBorder="1" applyAlignment="1">
      <alignment horizontal="left"/>
    </xf>
    <xf numFmtId="0" fontId="33" fillId="12" borderId="0" xfId="7" applyFont="1" applyFill="1" applyBorder="1" applyAlignment="1">
      <alignment horizontal="left"/>
    </xf>
    <xf numFmtId="0" fontId="33" fillId="12" borderId="27" xfId="7" applyFont="1" applyFill="1" applyBorder="1" applyAlignment="1">
      <alignment horizontal="left"/>
    </xf>
    <xf numFmtId="0" fontId="18" fillId="24" borderId="22" xfId="0" applyFont="1" applyFill="1" applyBorder="1"/>
    <xf numFmtId="0" fontId="48" fillId="26" borderId="21" xfId="7" applyFont="1" applyFill="1" applyBorder="1" applyAlignment="1">
      <alignment horizontal="left"/>
    </xf>
    <xf numFmtId="0" fontId="33" fillId="26" borderId="21" xfId="7" applyFont="1" applyFill="1" applyBorder="1" applyAlignment="1">
      <alignment horizontal="left"/>
    </xf>
    <xf numFmtId="0" fontId="33" fillId="26" borderId="22" xfId="7" applyFont="1" applyFill="1" applyBorder="1" applyAlignment="1">
      <alignment horizontal="left"/>
    </xf>
    <xf numFmtId="0" fontId="49" fillId="24" borderId="17" xfId="0" applyFont="1" applyFill="1" applyBorder="1" applyAlignment="1">
      <alignment vertical="top"/>
    </xf>
    <xf numFmtId="0" fontId="49" fillId="24" borderId="18" xfId="0" applyFont="1" applyFill="1" applyBorder="1" applyAlignment="1">
      <alignment vertical="top"/>
    </xf>
    <xf numFmtId="0" fontId="49" fillId="24" borderId="19" xfId="0" applyFont="1" applyFill="1" applyBorder="1" applyAlignment="1">
      <alignment vertical="top"/>
    </xf>
    <xf numFmtId="0" fontId="49" fillId="24" borderId="36" xfId="0" applyFont="1" applyFill="1" applyBorder="1" applyAlignment="1">
      <alignment vertical="top"/>
    </xf>
    <xf numFmtId="0" fontId="49" fillId="24" borderId="0" xfId="0" applyFont="1" applyFill="1" applyAlignment="1">
      <alignment vertical="top"/>
    </xf>
    <xf numFmtId="0" fontId="49" fillId="24" borderId="27" xfId="0" applyFont="1" applyFill="1" applyBorder="1" applyAlignment="1">
      <alignment vertical="top"/>
    </xf>
    <xf numFmtId="0" fontId="19" fillId="11" borderId="17" xfId="7" applyFont="1" applyFill="1" applyBorder="1" applyAlignment="1">
      <alignment horizontal="left"/>
    </xf>
    <xf numFmtId="0" fontId="19" fillId="11" borderId="18" xfId="7" applyFont="1" applyFill="1" applyBorder="1" applyAlignment="1">
      <alignment horizontal="left"/>
    </xf>
    <xf numFmtId="0" fontId="19" fillId="11" borderId="19" xfId="7" applyFont="1" applyFill="1" applyBorder="1" applyAlignment="1">
      <alignment horizontal="left"/>
    </xf>
    <xf numFmtId="0" fontId="26" fillId="12" borderId="36" xfId="7" applyFont="1" applyFill="1" applyBorder="1" applyAlignment="1">
      <alignment horizontal="left"/>
    </xf>
    <xf numFmtId="0" fontId="19" fillId="24" borderId="46" xfId="0" applyFont="1" applyFill="1" applyBorder="1"/>
    <xf numFmtId="0" fontId="18" fillId="24" borderId="46" xfId="0" applyFont="1" applyFill="1" applyBorder="1"/>
    <xf numFmtId="0" fontId="18" fillId="24" borderId="16" xfId="0" applyFont="1" applyFill="1" applyBorder="1"/>
    <xf numFmtId="0" fontId="19" fillId="11" borderId="0" xfId="7" applyFont="1" applyFill="1" applyBorder="1" applyAlignment="1">
      <alignment horizontal="left"/>
    </xf>
    <xf numFmtId="0" fontId="19" fillId="11" borderId="27" xfId="7" applyFont="1" applyFill="1" applyBorder="1" applyAlignment="1">
      <alignment horizontal="left"/>
    </xf>
    <xf numFmtId="0" fontId="19" fillId="11" borderId="36" xfId="7" applyFont="1" applyFill="1" applyBorder="1" applyAlignment="1">
      <alignment horizontal="left"/>
    </xf>
    <xf numFmtId="0" fontId="19" fillId="12" borderId="20" xfId="7" applyFont="1" applyFill="1" applyBorder="1" applyAlignment="1">
      <alignment horizontal="left"/>
    </xf>
    <xf numFmtId="0" fontId="19" fillId="12" borderId="21" xfId="7" applyFont="1" applyFill="1" applyBorder="1" applyAlignment="1">
      <alignment horizontal="left"/>
    </xf>
    <xf numFmtId="0" fontId="19" fillId="12" borderId="22" xfId="7" applyFont="1" applyFill="1" applyBorder="1" applyAlignment="1">
      <alignment horizontal="left"/>
    </xf>
    <xf numFmtId="0" fontId="37" fillId="21" borderId="0" xfId="0" applyFont="1" applyFill="1" applyAlignment="1">
      <alignment horizontal="left" vertical="center" wrapText="1"/>
    </xf>
    <xf numFmtId="0" fontId="36" fillId="21" borderId="0" xfId="0" applyFont="1" applyFill="1" applyAlignment="1">
      <alignment horizontal="left" vertical="center"/>
    </xf>
    <xf numFmtId="2" fontId="19" fillId="25" borderId="29" xfId="0" applyNumberFormat="1" applyFont="1" applyFill="1" applyBorder="1" applyAlignment="1">
      <alignment horizontal="center" vertical="center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Note" xfId="7" xr:uid="{00000000-0005-0000-0000-000006000000}"/>
    <cellStyle name="Footnote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eading1 (user)" xfId="13" xr:uid="{00000000-0005-0000-0000-00000C000000}"/>
    <cellStyle name="Hyperlink" xfId="14" xr:uid="{00000000-0005-0000-0000-00000D000000}"/>
    <cellStyle name="Neutral" xfId="15" xr:uid="{00000000-0005-0000-0000-00000E000000}"/>
    <cellStyle name="Normal" xfId="0" builtinId="0" customBuiltin="1"/>
    <cellStyle name="Note" xfId="16" xr:uid="{00000000-0005-0000-0000-000010000000}"/>
    <cellStyle name="Result (user)" xfId="17" xr:uid="{00000000-0005-0000-0000-000011000000}"/>
    <cellStyle name="Result2 (user)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743DE-CF69-4275-8506-BE0745235DB1}">
  <dimension ref="A1:L151"/>
  <sheetViews>
    <sheetView tabSelected="1" workbookViewId="0">
      <selection activeCell="L31" sqref="L31"/>
    </sheetView>
  </sheetViews>
  <sheetFormatPr baseColWidth="10" defaultRowHeight="14.25"/>
  <cols>
    <col min="1" max="1" width="3.25" style="41" customWidth="1"/>
    <col min="2" max="2" width="7.125" bestFit="1" customWidth="1"/>
    <col min="3" max="3" width="28" bestFit="1" customWidth="1"/>
    <col min="4" max="4" width="15.5" bestFit="1" customWidth="1"/>
    <col min="5" max="5" width="5.875" bestFit="1" customWidth="1"/>
    <col min="6" max="6" width="7.625" bestFit="1" customWidth="1"/>
    <col min="7" max="7" width="10.125" bestFit="1" customWidth="1"/>
    <col min="8" max="8" width="33" bestFit="1" customWidth="1"/>
    <col min="9" max="9" width="5.875" bestFit="1" customWidth="1"/>
    <col min="10" max="10" width="3.25" style="41" customWidth="1"/>
  </cols>
  <sheetData>
    <row r="1" spans="1:12">
      <c r="B1" s="41"/>
      <c r="C1" s="41"/>
      <c r="D1" s="41"/>
      <c r="E1" s="41"/>
      <c r="F1" s="41"/>
      <c r="G1" s="41"/>
      <c r="H1" s="41"/>
      <c r="I1" s="41"/>
      <c r="K1" s="41"/>
    </row>
    <row r="2" spans="1:12" ht="15" customHeight="1">
      <c r="C2" s="259"/>
      <c r="D2" s="261" t="s">
        <v>233</v>
      </c>
      <c r="E2" s="41"/>
      <c r="F2" s="41"/>
      <c r="G2" s="250" t="s">
        <v>238</v>
      </c>
      <c r="H2" s="251"/>
      <c r="I2" s="252"/>
    </row>
    <row r="3" spans="1:12" ht="15" customHeight="1">
      <c r="B3" s="259"/>
      <c r="C3" s="259"/>
      <c r="D3" s="260" t="s">
        <v>234</v>
      </c>
      <c r="E3" s="41"/>
      <c r="F3" s="41"/>
      <c r="G3" s="253" t="s">
        <v>239</v>
      </c>
      <c r="H3" s="254"/>
      <c r="I3" s="255"/>
      <c r="L3" s="285"/>
    </row>
    <row r="4" spans="1:12" ht="16.5" customHeight="1">
      <c r="B4" s="259"/>
      <c r="C4" s="259"/>
      <c r="D4" s="262" t="s">
        <v>235</v>
      </c>
      <c r="E4" s="41"/>
      <c r="F4" s="41"/>
      <c r="G4" s="256" t="s">
        <v>202</v>
      </c>
      <c r="H4" s="257"/>
      <c r="I4" s="258"/>
    </row>
    <row r="5" spans="1:12" ht="15">
      <c r="B5" s="259"/>
      <c r="C5" s="259"/>
      <c r="D5" s="259"/>
      <c r="E5" s="41"/>
      <c r="F5" s="41"/>
      <c r="G5" s="268" t="s">
        <v>248</v>
      </c>
      <c r="H5" s="269"/>
      <c r="I5" s="270"/>
    </row>
    <row r="6" spans="1:12" ht="10.5" customHeight="1">
      <c r="B6" s="41"/>
      <c r="C6" s="41"/>
      <c r="D6" s="41"/>
      <c r="E6" s="41"/>
      <c r="F6" s="41"/>
      <c r="G6" s="41"/>
      <c r="H6" s="41"/>
      <c r="I6" s="41"/>
    </row>
    <row r="7" spans="1:12" ht="6" hidden="1" customHeight="1">
      <c r="B7" s="41"/>
      <c r="C7" s="41"/>
      <c r="D7" s="41"/>
      <c r="E7" s="41"/>
      <c r="F7" s="41"/>
      <c r="G7" s="41"/>
      <c r="H7" s="41"/>
      <c r="I7" s="41"/>
    </row>
    <row r="8" spans="1:12" ht="21.75" customHeight="1">
      <c r="B8" s="291" t="s">
        <v>200</v>
      </c>
      <c r="C8" s="292"/>
      <c r="D8" s="292"/>
      <c r="E8" s="263"/>
      <c r="F8" s="263"/>
      <c r="G8" s="298"/>
      <c r="H8" s="298"/>
      <c r="I8" s="299"/>
    </row>
    <row r="9" spans="1:12" ht="18">
      <c r="B9" s="294" t="s">
        <v>197</v>
      </c>
      <c r="C9" s="297"/>
      <c r="D9" s="297"/>
      <c r="E9" s="264"/>
      <c r="F9" s="264"/>
      <c r="G9" s="288"/>
      <c r="H9" s="289"/>
      <c r="I9" s="290"/>
    </row>
    <row r="10" spans="1:12" s="231" customFormat="1" ht="30.75" customHeight="1">
      <c r="A10" s="230"/>
      <c r="B10" s="245" t="s">
        <v>139</v>
      </c>
      <c r="C10" s="246" t="s">
        <v>0</v>
      </c>
      <c r="D10" s="249" t="s">
        <v>232</v>
      </c>
      <c r="E10" s="247" t="s">
        <v>138</v>
      </c>
      <c r="F10" s="247" t="s">
        <v>138</v>
      </c>
      <c r="G10" s="249" t="s">
        <v>232</v>
      </c>
      <c r="H10" s="246" t="s">
        <v>0</v>
      </c>
      <c r="I10" s="248" t="s">
        <v>139</v>
      </c>
      <c r="J10" s="230"/>
    </row>
    <row r="11" spans="1:12" s="208" customFormat="1" ht="15">
      <c r="A11" s="205"/>
      <c r="B11" s="48">
        <v>351</v>
      </c>
      <c r="C11" s="21" t="s">
        <v>156</v>
      </c>
      <c r="D11" s="147" t="s">
        <v>180</v>
      </c>
      <c r="E11" s="117">
        <v>25</v>
      </c>
      <c r="F11" s="117">
        <v>26</v>
      </c>
      <c r="G11" s="147" t="s">
        <v>180</v>
      </c>
      <c r="H11" s="118" t="s">
        <v>2</v>
      </c>
      <c r="I11" s="172">
        <v>141</v>
      </c>
      <c r="J11" s="205"/>
    </row>
    <row r="12" spans="1:12" s="208" customFormat="1" ht="27.75">
      <c r="A12" s="205"/>
      <c r="B12" s="267">
        <v>356</v>
      </c>
      <c r="C12" s="265" t="s">
        <v>236</v>
      </c>
      <c r="D12" s="266" t="s">
        <v>180</v>
      </c>
      <c r="E12" s="35">
        <v>24</v>
      </c>
      <c r="F12" s="35">
        <v>27</v>
      </c>
      <c r="G12" s="147" t="s">
        <v>180</v>
      </c>
      <c r="H12" s="21" t="s">
        <v>3</v>
      </c>
      <c r="I12" s="173">
        <v>118</v>
      </c>
      <c r="J12" s="205"/>
    </row>
    <row r="13" spans="1:12" s="208" customFormat="1" ht="27.75">
      <c r="A13" s="205"/>
      <c r="B13" s="267">
        <v>357</v>
      </c>
      <c r="C13" s="265" t="s">
        <v>237</v>
      </c>
      <c r="D13" s="266" t="s">
        <v>181</v>
      </c>
      <c r="E13" s="35">
        <v>23</v>
      </c>
      <c r="F13" s="35">
        <v>28</v>
      </c>
      <c r="G13" s="147" t="s">
        <v>180</v>
      </c>
      <c r="H13" s="21" t="s">
        <v>129</v>
      </c>
      <c r="I13" s="173">
        <v>68</v>
      </c>
      <c r="J13" s="205"/>
    </row>
    <row r="14" spans="1:12" s="208" customFormat="1" ht="15">
      <c r="A14" s="205"/>
      <c r="B14" s="48">
        <v>29</v>
      </c>
      <c r="C14" s="21" t="s">
        <v>4</v>
      </c>
      <c r="D14" s="147" t="s">
        <v>181</v>
      </c>
      <c r="E14" s="35">
        <v>22</v>
      </c>
      <c r="F14" s="35">
        <v>29</v>
      </c>
      <c r="G14" s="147" t="s">
        <v>181</v>
      </c>
      <c r="H14" s="21" t="s">
        <v>5</v>
      </c>
      <c r="I14" s="173">
        <v>255</v>
      </c>
      <c r="J14" s="205"/>
    </row>
    <row r="15" spans="1:12" s="208" customFormat="1" ht="15">
      <c r="A15" s="205"/>
      <c r="B15" s="48">
        <v>30</v>
      </c>
      <c r="C15" s="21" t="s">
        <v>6</v>
      </c>
      <c r="D15" s="147" t="s">
        <v>181</v>
      </c>
      <c r="E15" s="35">
        <v>21</v>
      </c>
      <c r="F15" s="35">
        <v>30</v>
      </c>
      <c r="G15" s="147" t="s">
        <v>181</v>
      </c>
      <c r="H15" s="21" t="s">
        <v>7</v>
      </c>
      <c r="I15" s="173">
        <v>51</v>
      </c>
      <c r="J15" s="205"/>
    </row>
    <row r="16" spans="1:12" s="208" customFormat="1" ht="27.75">
      <c r="A16" s="205"/>
      <c r="B16" s="267">
        <v>178</v>
      </c>
      <c r="C16" s="265" t="s">
        <v>241</v>
      </c>
      <c r="D16" s="266" t="s">
        <v>181</v>
      </c>
      <c r="E16" s="35">
        <v>20</v>
      </c>
      <c r="F16" s="35">
        <v>31</v>
      </c>
      <c r="G16" s="147" t="s">
        <v>181</v>
      </c>
      <c r="H16" s="21" t="s">
        <v>8</v>
      </c>
      <c r="I16" s="173">
        <v>73</v>
      </c>
      <c r="J16" s="205"/>
    </row>
    <row r="17" spans="1:10" s="208" customFormat="1" ht="15">
      <c r="A17" s="205"/>
      <c r="B17" s="48">
        <v>396</v>
      </c>
      <c r="C17" s="21" t="s">
        <v>123</v>
      </c>
      <c r="D17" s="147" t="s">
        <v>181</v>
      </c>
      <c r="E17" s="35">
        <v>19</v>
      </c>
      <c r="F17" s="35">
        <v>32</v>
      </c>
      <c r="G17" s="147" t="s">
        <v>181</v>
      </c>
      <c r="H17" s="21" t="s">
        <v>99</v>
      </c>
      <c r="I17" s="173">
        <v>331</v>
      </c>
      <c r="J17" s="205"/>
    </row>
    <row r="18" spans="1:10" s="208" customFormat="1" ht="15">
      <c r="A18" s="205"/>
      <c r="B18" s="272">
        <v>421</v>
      </c>
      <c r="C18" s="116" t="s">
        <v>15</v>
      </c>
      <c r="D18" s="271" t="s">
        <v>181</v>
      </c>
      <c r="E18" s="35">
        <v>18</v>
      </c>
      <c r="F18" s="35">
        <v>33</v>
      </c>
      <c r="G18" s="147" t="s">
        <v>181</v>
      </c>
      <c r="H18" s="21" t="s">
        <v>20</v>
      </c>
      <c r="I18" s="173">
        <v>353</v>
      </c>
      <c r="J18" s="205"/>
    </row>
    <row r="19" spans="1:10" s="208" customFormat="1" ht="15">
      <c r="A19" s="205"/>
      <c r="B19" s="48">
        <v>376</v>
      </c>
      <c r="C19" s="21" t="s">
        <v>112</v>
      </c>
      <c r="D19" s="147" t="s">
        <v>181</v>
      </c>
      <c r="E19" s="35">
        <v>17</v>
      </c>
      <c r="F19" s="35">
        <v>34</v>
      </c>
      <c r="G19" s="147" t="s">
        <v>181</v>
      </c>
      <c r="H19" s="21" t="s">
        <v>9</v>
      </c>
      <c r="I19" s="173">
        <v>317</v>
      </c>
      <c r="J19" s="205"/>
    </row>
    <row r="20" spans="1:10" s="208" customFormat="1" ht="15">
      <c r="A20" s="205"/>
      <c r="B20" s="48">
        <v>361</v>
      </c>
      <c r="C20" s="21" t="s">
        <v>19</v>
      </c>
      <c r="D20" s="147" t="s">
        <v>182</v>
      </c>
      <c r="E20" s="35">
        <v>16</v>
      </c>
      <c r="F20" s="35">
        <v>35</v>
      </c>
      <c r="G20" s="147" t="s">
        <v>183</v>
      </c>
      <c r="H20" s="21" t="s">
        <v>10</v>
      </c>
      <c r="I20" s="173">
        <v>242</v>
      </c>
      <c r="J20" s="205"/>
    </row>
    <row r="21" spans="1:10" s="208" customFormat="1" ht="15">
      <c r="A21" s="205"/>
      <c r="B21" s="48">
        <v>276</v>
      </c>
      <c r="C21" s="21" t="s">
        <v>11</v>
      </c>
      <c r="D21" s="147" t="s">
        <v>182</v>
      </c>
      <c r="E21" s="35">
        <v>15</v>
      </c>
      <c r="F21" s="35">
        <v>36</v>
      </c>
      <c r="G21" s="147" t="s">
        <v>183</v>
      </c>
      <c r="H21" s="21" t="s">
        <v>12</v>
      </c>
      <c r="I21" s="173">
        <v>226</v>
      </c>
      <c r="J21" s="205"/>
    </row>
    <row r="22" spans="1:10" s="208" customFormat="1" ht="15">
      <c r="A22" s="205"/>
      <c r="B22" s="48">
        <v>360</v>
      </c>
      <c r="C22" s="232" t="s">
        <v>105</v>
      </c>
      <c r="D22" s="147" t="s">
        <v>182</v>
      </c>
      <c r="E22" s="35">
        <v>14</v>
      </c>
      <c r="F22" s="35">
        <v>37</v>
      </c>
      <c r="G22" s="147" t="s">
        <v>181</v>
      </c>
      <c r="H22" s="21" t="s">
        <v>98</v>
      </c>
      <c r="I22" s="173">
        <v>332</v>
      </c>
      <c r="J22" s="205"/>
    </row>
    <row r="23" spans="1:10" s="208" customFormat="1" ht="15">
      <c r="A23" s="205"/>
      <c r="B23" s="48">
        <v>281</v>
      </c>
      <c r="C23" s="21" t="s">
        <v>160</v>
      </c>
      <c r="D23" s="147" t="s">
        <v>182</v>
      </c>
      <c r="E23" s="35">
        <v>13</v>
      </c>
      <c r="F23" s="35">
        <v>38</v>
      </c>
      <c r="G23" s="147" t="s">
        <v>181</v>
      </c>
      <c r="H23" s="21" t="s">
        <v>13</v>
      </c>
      <c r="I23" s="173">
        <v>82</v>
      </c>
      <c r="J23" s="205"/>
    </row>
    <row r="24" spans="1:10" s="208" customFormat="1" ht="18" customHeight="1">
      <c r="A24" s="205"/>
      <c r="B24" s="206">
        <v>417</v>
      </c>
      <c r="C24" s="281" t="s">
        <v>173</v>
      </c>
      <c r="D24" s="271" t="s">
        <v>184</v>
      </c>
      <c r="E24" s="35">
        <v>12</v>
      </c>
      <c r="F24" s="35">
        <v>39</v>
      </c>
      <c r="G24" s="147" t="s">
        <v>181</v>
      </c>
      <c r="H24" s="21" t="s">
        <v>163</v>
      </c>
      <c r="I24" s="173">
        <v>358</v>
      </c>
      <c r="J24" s="205"/>
    </row>
    <row r="25" spans="1:10" s="208" customFormat="1" ht="15">
      <c r="A25" s="205"/>
      <c r="B25" s="48">
        <v>362</v>
      </c>
      <c r="C25" s="21" t="s">
        <v>83</v>
      </c>
      <c r="D25" s="147" t="s">
        <v>184</v>
      </c>
      <c r="E25" s="35">
        <v>11</v>
      </c>
      <c r="F25" s="35">
        <v>40</v>
      </c>
      <c r="G25" s="147" t="s">
        <v>181</v>
      </c>
      <c r="H25" s="21" t="s">
        <v>75</v>
      </c>
      <c r="I25" s="173">
        <v>375</v>
      </c>
      <c r="J25" s="205"/>
    </row>
    <row r="26" spans="1:10" s="208" customFormat="1" ht="15">
      <c r="A26" s="205"/>
      <c r="B26" s="18">
        <v>422</v>
      </c>
      <c r="C26" s="116" t="s">
        <v>256</v>
      </c>
      <c r="D26" s="271" t="s">
        <v>184</v>
      </c>
      <c r="E26" s="35">
        <v>10</v>
      </c>
      <c r="F26" s="35">
        <v>41</v>
      </c>
      <c r="G26" s="147" t="s">
        <v>181</v>
      </c>
      <c r="H26" s="21" t="s">
        <v>16</v>
      </c>
      <c r="I26" s="178">
        <v>292</v>
      </c>
      <c r="J26" s="205"/>
    </row>
    <row r="27" spans="1:10" s="208" customFormat="1" ht="15">
      <c r="A27" s="205"/>
      <c r="B27" s="48">
        <v>406</v>
      </c>
      <c r="C27" s="233" t="s">
        <v>128</v>
      </c>
      <c r="D27" s="147" t="s">
        <v>184</v>
      </c>
      <c r="E27" s="35">
        <v>9</v>
      </c>
      <c r="F27" s="35">
        <v>42</v>
      </c>
      <c r="G27" s="147" t="s">
        <v>181</v>
      </c>
      <c r="H27" s="21" t="s">
        <v>94</v>
      </c>
      <c r="I27" s="234">
        <v>404</v>
      </c>
      <c r="J27" s="205"/>
    </row>
    <row r="28" spans="1:10" s="208" customFormat="1" ht="19.5" customHeight="1">
      <c r="A28" s="205"/>
      <c r="B28" s="206">
        <v>414</v>
      </c>
      <c r="C28" s="281" t="s">
        <v>257</v>
      </c>
      <c r="D28" s="271" t="s">
        <v>184</v>
      </c>
      <c r="E28" s="35">
        <v>8</v>
      </c>
      <c r="F28" s="35">
        <v>43</v>
      </c>
      <c r="G28" s="147" t="s">
        <v>182</v>
      </c>
      <c r="H28" s="21" t="s">
        <v>17</v>
      </c>
      <c r="I28" s="177">
        <v>39</v>
      </c>
      <c r="J28" s="205"/>
    </row>
    <row r="29" spans="1:10" s="208" customFormat="1" ht="15">
      <c r="A29" s="205"/>
      <c r="B29" s="48">
        <v>66</v>
      </c>
      <c r="C29" s="21" t="s">
        <v>161</v>
      </c>
      <c r="D29" s="147" t="s">
        <v>184</v>
      </c>
      <c r="E29" s="35">
        <v>7</v>
      </c>
      <c r="F29" s="35">
        <v>44</v>
      </c>
      <c r="G29" s="147" t="s">
        <v>182</v>
      </c>
      <c r="H29" s="21" t="s">
        <v>62</v>
      </c>
      <c r="I29" s="173">
        <v>403</v>
      </c>
      <c r="J29" s="205"/>
    </row>
    <row r="30" spans="1:10" s="208" customFormat="1" ht="27.75">
      <c r="A30" s="205"/>
      <c r="B30" s="272">
        <v>413</v>
      </c>
      <c r="C30" s="280" t="s">
        <v>262</v>
      </c>
      <c r="D30" s="334" t="s">
        <v>184</v>
      </c>
      <c r="E30" s="35">
        <v>6</v>
      </c>
      <c r="F30" s="35">
        <v>45</v>
      </c>
      <c r="G30" s="147" t="s">
        <v>184</v>
      </c>
      <c r="H30" s="21" t="s">
        <v>18</v>
      </c>
      <c r="I30" s="173">
        <v>180</v>
      </c>
      <c r="J30" s="205"/>
    </row>
    <row r="31" spans="1:10" s="208" customFormat="1" ht="27.75">
      <c r="A31" s="205"/>
      <c r="B31" s="267">
        <v>210</v>
      </c>
      <c r="C31" s="265" t="s">
        <v>242</v>
      </c>
      <c r="D31" s="266" t="s">
        <v>184</v>
      </c>
      <c r="E31" s="35">
        <v>5</v>
      </c>
      <c r="F31" s="35">
        <v>46</v>
      </c>
      <c r="G31" s="147" t="s">
        <v>184</v>
      </c>
      <c r="H31" s="21" t="s">
        <v>131</v>
      </c>
      <c r="I31" s="173">
        <v>380</v>
      </c>
      <c r="J31" s="205"/>
    </row>
    <row r="32" spans="1:10" s="208" customFormat="1" ht="15">
      <c r="A32" s="205"/>
      <c r="B32" s="48">
        <v>407</v>
      </c>
      <c r="C32" s="24" t="s">
        <v>143</v>
      </c>
      <c r="D32" s="147" t="s">
        <v>184</v>
      </c>
      <c r="E32" s="35">
        <v>4</v>
      </c>
      <c r="F32" s="36">
        <v>47</v>
      </c>
      <c r="G32" s="147" t="s">
        <v>184</v>
      </c>
      <c r="H32" s="29" t="s">
        <v>228</v>
      </c>
      <c r="I32" s="178">
        <v>134</v>
      </c>
      <c r="J32" s="205"/>
    </row>
    <row r="33" spans="1:10" s="208" customFormat="1" ht="15">
      <c r="A33" s="205"/>
      <c r="B33" s="48">
        <v>365</v>
      </c>
      <c r="C33" s="21" t="s">
        <v>109</v>
      </c>
      <c r="D33" s="147" t="s">
        <v>184</v>
      </c>
      <c r="E33" s="35">
        <v>3</v>
      </c>
      <c r="F33" s="235">
        <v>48</v>
      </c>
      <c r="G33" s="147" t="s">
        <v>184</v>
      </c>
      <c r="H33" s="236" t="s">
        <v>21</v>
      </c>
      <c r="I33" s="237">
        <v>162</v>
      </c>
      <c r="J33" s="205"/>
    </row>
    <row r="34" spans="1:10" s="208" customFormat="1" ht="15">
      <c r="A34" s="205"/>
      <c r="B34" s="48">
        <v>212</v>
      </c>
      <c r="C34" s="24" t="s">
        <v>22</v>
      </c>
      <c r="D34" s="147" t="s">
        <v>184</v>
      </c>
      <c r="E34" s="39">
        <v>2</v>
      </c>
      <c r="F34" s="238"/>
      <c r="G34" s="164"/>
      <c r="H34" s="239"/>
      <c r="I34" s="240"/>
      <c r="J34" s="205"/>
    </row>
    <row r="35" spans="1:10" s="208" customFormat="1" ht="15">
      <c r="A35" s="205"/>
      <c r="B35" s="48">
        <v>219</v>
      </c>
      <c r="C35" s="24" t="s">
        <v>132</v>
      </c>
      <c r="D35" s="147" t="s">
        <v>185</v>
      </c>
      <c r="E35" s="39">
        <v>1</v>
      </c>
      <c r="F35" s="238"/>
      <c r="G35" s="164"/>
      <c r="H35" s="239"/>
      <c r="I35" s="240"/>
      <c r="J35" s="205"/>
    </row>
    <row r="36" spans="1:10" s="208" customFormat="1" ht="15">
      <c r="A36" s="205"/>
      <c r="B36" s="129">
        <v>409</v>
      </c>
      <c r="C36" s="130" t="s">
        <v>162</v>
      </c>
      <c r="D36" s="149" t="s">
        <v>186</v>
      </c>
      <c r="E36" s="50" t="s">
        <v>23</v>
      </c>
      <c r="F36" s="241"/>
      <c r="G36" s="242"/>
      <c r="H36" s="243"/>
      <c r="I36" s="244"/>
      <c r="J36" s="205"/>
    </row>
    <row r="37" spans="1:10" s="41" customFormat="1"/>
    <row r="38" spans="1:10" ht="20.25" customHeight="1">
      <c r="B38" s="291" t="s">
        <v>205</v>
      </c>
      <c r="C38" s="292"/>
      <c r="D38" s="292"/>
      <c r="E38" s="263"/>
      <c r="F38" s="263"/>
      <c r="G38" s="298"/>
      <c r="H38" s="298"/>
      <c r="I38" s="299"/>
    </row>
    <row r="39" spans="1:10" ht="20.25" customHeight="1">
      <c r="B39" s="294" t="s">
        <v>197</v>
      </c>
      <c r="C39" s="297"/>
      <c r="D39" s="297"/>
      <c r="E39" s="264"/>
      <c r="F39" s="264"/>
      <c r="G39" s="288"/>
      <c r="H39" s="289"/>
      <c r="I39" s="290"/>
    </row>
    <row r="40" spans="1:10" ht="30">
      <c r="B40" s="245" t="s">
        <v>139</v>
      </c>
      <c r="C40" s="246" t="s">
        <v>0</v>
      </c>
      <c r="D40" s="249" t="s">
        <v>231</v>
      </c>
      <c r="E40" s="247" t="s">
        <v>138</v>
      </c>
      <c r="F40" s="247" t="s">
        <v>138</v>
      </c>
      <c r="G40" s="249" t="s">
        <v>231</v>
      </c>
      <c r="H40" s="246" t="s">
        <v>0</v>
      </c>
      <c r="I40" s="248" t="s">
        <v>139</v>
      </c>
    </row>
    <row r="41" spans="1:10" ht="15">
      <c r="B41" s="13">
        <v>175</v>
      </c>
      <c r="C41" s="4" t="s">
        <v>156</v>
      </c>
      <c r="D41" s="148" t="s">
        <v>196</v>
      </c>
      <c r="E41" s="35" t="s">
        <v>24</v>
      </c>
      <c r="F41" s="35" t="s">
        <v>25</v>
      </c>
      <c r="G41" s="148" t="s">
        <v>196</v>
      </c>
      <c r="H41" s="23" t="s">
        <v>119</v>
      </c>
      <c r="I41" s="22">
        <v>107</v>
      </c>
    </row>
    <row r="42" spans="1:10" ht="15">
      <c r="B42" s="48">
        <v>20</v>
      </c>
      <c r="C42" s="21" t="s">
        <v>26</v>
      </c>
      <c r="D42" s="148" t="s">
        <v>196</v>
      </c>
      <c r="E42" s="35">
        <v>69</v>
      </c>
      <c r="F42" s="35">
        <v>70</v>
      </c>
      <c r="G42" s="148" t="s">
        <v>198</v>
      </c>
      <c r="H42" s="23" t="s">
        <v>130</v>
      </c>
      <c r="I42" s="22">
        <v>402</v>
      </c>
    </row>
    <row r="43" spans="1:10" ht="15">
      <c r="B43" s="272">
        <v>412</v>
      </c>
      <c r="C43" s="116" t="s">
        <v>53</v>
      </c>
      <c r="D43" s="271" t="s">
        <v>196</v>
      </c>
      <c r="E43" s="35">
        <v>68</v>
      </c>
      <c r="F43" s="35">
        <v>71</v>
      </c>
      <c r="G43" s="147" t="s">
        <v>198</v>
      </c>
      <c r="H43" s="21" t="s">
        <v>116</v>
      </c>
      <c r="I43" s="22">
        <v>143</v>
      </c>
    </row>
    <row r="44" spans="1:10" ht="15">
      <c r="B44" s="47">
        <v>65</v>
      </c>
      <c r="C44" s="4" t="s">
        <v>27</v>
      </c>
      <c r="D44" s="148" t="s">
        <v>198</v>
      </c>
      <c r="E44" s="34">
        <v>67</v>
      </c>
      <c r="F44" s="34">
        <v>72</v>
      </c>
      <c r="G44" s="148" t="s">
        <v>198</v>
      </c>
      <c r="H44" s="4" t="s">
        <v>118</v>
      </c>
      <c r="I44" s="3">
        <v>35</v>
      </c>
    </row>
    <row r="45" spans="1:10" ht="15">
      <c r="B45" s="3">
        <v>95</v>
      </c>
      <c r="C45" s="4" t="s">
        <v>27</v>
      </c>
      <c r="D45" s="148" t="s">
        <v>198</v>
      </c>
      <c r="E45" s="35">
        <v>66</v>
      </c>
      <c r="F45" s="35">
        <v>73</v>
      </c>
      <c r="G45" s="189" t="s">
        <v>183</v>
      </c>
      <c r="H45" s="21" t="s">
        <v>28</v>
      </c>
      <c r="I45" s="22">
        <v>291</v>
      </c>
    </row>
    <row r="46" spans="1:10" ht="15">
      <c r="B46" s="7">
        <v>241</v>
      </c>
      <c r="C46" s="4" t="s">
        <v>29</v>
      </c>
      <c r="D46" s="189" t="s">
        <v>183</v>
      </c>
      <c r="E46" s="34">
        <v>65</v>
      </c>
      <c r="F46" s="34">
        <v>74</v>
      </c>
      <c r="G46" s="189" t="s">
        <v>183</v>
      </c>
      <c r="H46" s="4" t="s">
        <v>30</v>
      </c>
      <c r="I46" s="3">
        <v>61</v>
      </c>
    </row>
    <row r="47" spans="1:10" ht="15">
      <c r="B47" s="13">
        <v>3</v>
      </c>
      <c r="C47" s="4" t="s">
        <v>31</v>
      </c>
      <c r="D47" s="189" t="s">
        <v>183</v>
      </c>
      <c r="E47" s="35">
        <v>64</v>
      </c>
      <c r="F47" s="35">
        <v>75</v>
      </c>
      <c r="G47" s="189" t="s">
        <v>183</v>
      </c>
      <c r="H47" s="21" t="s">
        <v>32</v>
      </c>
      <c r="I47" s="22">
        <v>106</v>
      </c>
    </row>
    <row r="48" spans="1:10" ht="15">
      <c r="B48" s="3">
        <v>8</v>
      </c>
      <c r="C48" s="4" t="s">
        <v>31</v>
      </c>
      <c r="D48" s="189" t="s">
        <v>183</v>
      </c>
      <c r="E48" s="34">
        <v>63</v>
      </c>
      <c r="F48" s="34">
        <v>76</v>
      </c>
      <c r="G48" s="189" t="s">
        <v>183</v>
      </c>
      <c r="H48" s="4" t="s">
        <v>97</v>
      </c>
      <c r="I48" s="3">
        <v>330</v>
      </c>
    </row>
    <row r="49" spans="2:9" ht="15">
      <c r="B49" s="13">
        <v>11</v>
      </c>
      <c r="C49" s="4" t="s">
        <v>164</v>
      </c>
      <c r="D49" s="189" t="s">
        <v>183</v>
      </c>
      <c r="E49" s="35">
        <v>62</v>
      </c>
      <c r="F49" s="35">
        <v>77</v>
      </c>
      <c r="G49" s="189" t="s">
        <v>183</v>
      </c>
      <c r="H49" s="21" t="s">
        <v>33</v>
      </c>
      <c r="I49" s="22">
        <v>129</v>
      </c>
    </row>
    <row r="50" spans="2:9" ht="15">
      <c r="B50" s="3">
        <v>174</v>
      </c>
      <c r="C50" s="4" t="s">
        <v>34</v>
      </c>
      <c r="D50" s="189" t="s">
        <v>183</v>
      </c>
      <c r="E50" s="34">
        <v>61</v>
      </c>
      <c r="F50" s="34">
        <v>78</v>
      </c>
      <c r="G50" s="189" t="s">
        <v>183</v>
      </c>
      <c r="H50" s="111" t="s">
        <v>35</v>
      </c>
      <c r="I50" s="191">
        <v>309</v>
      </c>
    </row>
    <row r="51" spans="2:9" ht="15">
      <c r="B51" s="13">
        <v>374</v>
      </c>
      <c r="C51" s="4" t="s">
        <v>132</v>
      </c>
      <c r="D51" s="189" t="s">
        <v>183</v>
      </c>
      <c r="E51" s="35">
        <v>60</v>
      </c>
      <c r="F51" s="35">
        <v>79</v>
      </c>
      <c r="G51" s="189" t="s">
        <v>183</v>
      </c>
      <c r="H51" s="143" t="s">
        <v>179</v>
      </c>
      <c r="I51" s="22">
        <v>391</v>
      </c>
    </row>
    <row r="52" spans="2:9" ht="15">
      <c r="B52" s="3">
        <v>17</v>
      </c>
      <c r="C52" s="4" t="s">
        <v>36</v>
      </c>
      <c r="D52" s="189" t="s">
        <v>183</v>
      </c>
      <c r="E52" s="34">
        <v>59</v>
      </c>
      <c r="F52" s="34">
        <v>80</v>
      </c>
      <c r="G52" s="189" t="s">
        <v>183</v>
      </c>
      <c r="H52" s="4" t="s">
        <v>37</v>
      </c>
      <c r="I52" s="3">
        <v>137</v>
      </c>
    </row>
    <row r="53" spans="2:9" ht="15">
      <c r="B53" s="22">
        <v>27</v>
      </c>
      <c r="C53" s="25" t="s">
        <v>120</v>
      </c>
      <c r="D53" s="189" t="s">
        <v>183</v>
      </c>
      <c r="E53" s="35">
        <v>58</v>
      </c>
      <c r="F53" s="35">
        <v>81</v>
      </c>
      <c r="G53" s="189" t="s">
        <v>183</v>
      </c>
      <c r="H53" s="4" t="s">
        <v>165</v>
      </c>
      <c r="I53" s="3">
        <v>138</v>
      </c>
    </row>
    <row r="54" spans="2:9" ht="15">
      <c r="B54" s="18">
        <v>43</v>
      </c>
      <c r="C54" s="19" t="s">
        <v>124</v>
      </c>
      <c r="D54" s="189" t="s">
        <v>183</v>
      </c>
      <c r="E54" s="35">
        <v>57</v>
      </c>
      <c r="F54" s="35">
        <v>82</v>
      </c>
      <c r="G54" s="189" t="s">
        <v>183</v>
      </c>
      <c r="H54" s="21" t="s">
        <v>38</v>
      </c>
      <c r="I54" s="22">
        <v>142</v>
      </c>
    </row>
    <row r="55" spans="2:9" ht="15">
      <c r="B55" s="3">
        <v>40</v>
      </c>
      <c r="C55" s="4" t="s">
        <v>39</v>
      </c>
      <c r="D55" s="147" t="s">
        <v>180</v>
      </c>
      <c r="E55" s="34">
        <v>56</v>
      </c>
      <c r="F55" s="34">
        <v>83</v>
      </c>
      <c r="G55" s="147" t="s">
        <v>181</v>
      </c>
      <c r="H55" s="4" t="s">
        <v>40</v>
      </c>
      <c r="I55" s="3">
        <v>147</v>
      </c>
    </row>
    <row r="56" spans="2:9" ht="15">
      <c r="B56" s="3">
        <v>41</v>
      </c>
      <c r="C56" s="4" t="s">
        <v>106</v>
      </c>
      <c r="D56" s="148" t="s">
        <v>182</v>
      </c>
      <c r="E56" s="34">
        <v>55</v>
      </c>
      <c r="F56" s="34">
        <v>84</v>
      </c>
      <c r="G56" s="147" t="s">
        <v>181</v>
      </c>
      <c r="H56" s="4" t="s">
        <v>41</v>
      </c>
      <c r="I56" s="3">
        <v>151</v>
      </c>
    </row>
    <row r="57" spans="2:9" ht="27.75">
      <c r="B57" s="267">
        <v>355</v>
      </c>
      <c r="C57" s="265" t="s">
        <v>246</v>
      </c>
      <c r="D57" s="266" t="s">
        <v>182</v>
      </c>
      <c r="E57" s="35">
        <v>54</v>
      </c>
      <c r="F57" s="35">
        <v>85</v>
      </c>
      <c r="G57" s="147" t="s">
        <v>181</v>
      </c>
      <c r="H57" s="21" t="s">
        <v>42</v>
      </c>
      <c r="I57" s="22">
        <v>164</v>
      </c>
    </row>
    <row r="58" spans="2:9" ht="15">
      <c r="B58" s="3">
        <v>392</v>
      </c>
      <c r="C58" s="4" t="s">
        <v>53</v>
      </c>
      <c r="D58" s="148" t="s">
        <v>182</v>
      </c>
      <c r="E58" s="54">
        <v>53</v>
      </c>
      <c r="F58" s="54">
        <v>86</v>
      </c>
      <c r="G58" s="148" t="s">
        <v>182</v>
      </c>
      <c r="H58" s="17" t="s">
        <v>43</v>
      </c>
      <c r="I58" s="18">
        <v>76</v>
      </c>
    </row>
    <row r="59" spans="2:9" ht="15">
      <c r="B59" s="13">
        <v>227</v>
      </c>
      <c r="C59" s="4" t="s">
        <v>44</v>
      </c>
      <c r="D59" s="148" t="s">
        <v>182</v>
      </c>
      <c r="E59" s="34">
        <v>52</v>
      </c>
      <c r="F59" s="34">
        <v>87</v>
      </c>
      <c r="G59" s="148" t="s">
        <v>182</v>
      </c>
      <c r="H59" s="4" t="s">
        <v>69</v>
      </c>
      <c r="I59" s="3">
        <v>333</v>
      </c>
    </row>
    <row r="60" spans="2:9" ht="15">
      <c r="B60" s="13">
        <v>366</v>
      </c>
      <c r="C60" s="4" t="s">
        <v>108</v>
      </c>
      <c r="D60" s="148" t="s">
        <v>185</v>
      </c>
      <c r="E60" s="34">
        <v>51</v>
      </c>
      <c r="F60" s="34">
        <v>88</v>
      </c>
      <c r="G60" s="148" t="s">
        <v>182</v>
      </c>
      <c r="H60" s="4" t="s">
        <v>45</v>
      </c>
      <c r="I60" s="3">
        <v>189</v>
      </c>
    </row>
    <row r="61" spans="2:9" ht="15">
      <c r="B61" s="14">
        <v>235</v>
      </c>
      <c r="C61" s="8" t="s">
        <v>46</v>
      </c>
      <c r="D61" s="148" t="s">
        <v>185</v>
      </c>
      <c r="E61" s="34">
        <v>50</v>
      </c>
      <c r="F61" s="34">
        <v>89</v>
      </c>
      <c r="G61" s="147" t="s">
        <v>181</v>
      </c>
      <c r="H61" s="6" t="s">
        <v>111</v>
      </c>
      <c r="I61" s="7">
        <v>170</v>
      </c>
    </row>
    <row r="62" spans="2:9" ht="15">
      <c r="B62" s="13">
        <v>205</v>
      </c>
      <c r="C62" s="6" t="s">
        <v>47</v>
      </c>
      <c r="D62" s="148" t="s">
        <v>185</v>
      </c>
      <c r="E62" s="34">
        <v>49</v>
      </c>
      <c r="F62" s="34">
        <v>90</v>
      </c>
      <c r="G62" s="149" t="s">
        <v>186</v>
      </c>
      <c r="H62" s="4" t="s">
        <v>48</v>
      </c>
      <c r="I62" s="3">
        <v>301</v>
      </c>
    </row>
    <row r="63" spans="2:9" ht="15">
      <c r="B63" s="272">
        <v>416</v>
      </c>
      <c r="C63" s="116" t="s">
        <v>258</v>
      </c>
      <c r="D63" s="271" t="s">
        <v>186</v>
      </c>
      <c r="E63" s="35" t="s">
        <v>49</v>
      </c>
      <c r="F63" s="35" t="s">
        <v>50</v>
      </c>
      <c r="G63" s="207" t="s">
        <v>50</v>
      </c>
      <c r="H63" s="21"/>
      <c r="I63" s="22"/>
    </row>
    <row r="64" spans="2:9" s="41" customFormat="1"/>
    <row r="65" spans="2:9" ht="22.5" customHeight="1">
      <c r="B65" s="291" t="s">
        <v>207</v>
      </c>
      <c r="C65" s="292"/>
      <c r="D65" s="292"/>
      <c r="E65" s="263"/>
      <c r="F65" s="263"/>
      <c r="G65" s="298"/>
      <c r="H65" s="298"/>
      <c r="I65" s="299"/>
    </row>
    <row r="66" spans="2:9" ht="18">
      <c r="B66" s="294" t="s">
        <v>197</v>
      </c>
      <c r="C66" s="297"/>
      <c r="D66" s="297"/>
      <c r="E66" s="264"/>
      <c r="F66" s="264"/>
      <c r="G66" s="288"/>
      <c r="H66" s="289"/>
      <c r="I66" s="290"/>
    </row>
    <row r="67" spans="2:9" ht="30">
      <c r="B67" s="245" t="s">
        <v>139</v>
      </c>
      <c r="C67" s="246" t="s">
        <v>0</v>
      </c>
      <c r="D67" s="249" t="s">
        <v>231</v>
      </c>
      <c r="E67" s="247" t="s">
        <v>138</v>
      </c>
      <c r="F67" s="247" t="s">
        <v>138</v>
      </c>
      <c r="G67" s="249" t="s">
        <v>231</v>
      </c>
      <c r="H67" s="246" t="s">
        <v>0</v>
      </c>
      <c r="I67" s="248" t="s">
        <v>139</v>
      </c>
    </row>
    <row r="68" spans="2:9" ht="27.75">
      <c r="B68" s="48">
        <v>294</v>
      </c>
      <c r="C68" s="21" t="s">
        <v>51</v>
      </c>
      <c r="D68" s="147" t="s">
        <v>196</v>
      </c>
      <c r="E68" s="35">
        <v>103</v>
      </c>
      <c r="F68" s="35">
        <v>104</v>
      </c>
      <c r="G68" s="275" t="s">
        <v>184</v>
      </c>
      <c r="H68" s="276" t="s">
        <v>250</v>
      </c>
      <c r="I68" s="277">
        <v>165</v>
      </c>
    </row>
    <row r="69" spans="2:9" ht="15">
      <c r="B69" s="48">
        <v>67</v>
      </c>
      <c r="C69" s="21" t="s">
        <v>52</v>
      </c>
      <c r="D69" s="148" t="s">
        <v>196</v>
      </c>
      <c r="E69" s="35">
        <v>102</v>
      </c>
      <c r="F69" s="35">
        <v>105</v>
      </c>
      <c r="G69" s="147" t="s">
        <v>184</v>
      </c>
      <c r="H69" s="4" t="s">
        <v>166</v>
      </c>
      <c r="I69" s="174">
        <v>397</v>
      </c>
    </row>
    <row r="70" spans="2:9" ht="15">
      <c r="B70" s="272">
        <v>418</v>
      </c>
      <c r="C70" s="116" t="s">
        <v>159</v>
      </c>
      <c r="D70" s="271" t="s">
        <v>183</v>
      </c>
      <c r="E70" s="34">
        <v>101</v>
      </c>
      <c r="F70" s="34">
        <v>106</v>
      </c>
      <c r="G70" s="147" t="s">
        <v>184</v>
      </c>
      <c r="H70" s="21" t="s">
        <v>110</v>
      </c>
      <c r="I70" s="173">
        <v>382</v>
      </c>
    </row>
    <row r="71" spans="2:9" ht="27.75">
      <c r="B71" s="267">
        <v>217</v>
      </c>
      <c r="C71" s="265" t="s">
        <v>240</v>
      </c>
      <c r="D71" s="266" t="s">
        <v>183</v>
      </c>
      <c r="E71" s="35">
        <v>100</v>
      </c>
      <c r="F71" s="35">
        <v>107</v>
      </c>
      <c r="G71" s="147" t="s">
        <v>184</v>
      </c>
      <c r="H71" s="21" t="s">
        <v>54</v>
      </c>
      <c r="I71" s="173">
        <v>154</v>
      </c>
    </row>
    <row r="72" spans="2:9" ht="27.75">
      <c r="B72" s="48">
        <v>352</v>
      </c>
      <c r="C72" s="23" t="s">
        <v>14</v>
      </c>
      <c r="D72" s="227" t="s">
        <v>183</v>
      </c>
      <c r="E72" s="35">
        <v>99</v>
      </c>
      <c r="F72" s="35">
        <v>108</v>
      </c>
      <c r="G72" s="275" t="s">
        <v>184</v>
      </c>
      <c r="H72" s="276" t="s">
        <v>247</v>
      </c>
      <c r="I72" s="277">
        <v>265</v>
      </c>
    </row>
    <row r="73" spans="2:9" ht="15">
      <c r="B73" s="47">
        <v>275</v>
      </c>
      <c r="C73" s="4" t="s">
        <v>55</v>
      </c>
      <c r="D73" s="147" t="s">
        <v>181</v>
      </c>
      <c r="E73" s="34">
        <v>98</v>
      </c>
      <c r="F73" s="34">
        <v>109</v>
      </c>
      <c r="G73" s="148" t="s">
        <v>182</v>
      </c>
      <c r="H73" s="4" t="s">
        <v>56</v>
      </c>
      <c r="I73" s="174">
        <v>128</v>
      </c>
    </row>
    <row r="74" spans="2:9" ht="27.75">
      <c r="B74" s="48">
        <v>108</v>
      </c>
      <c r="C74" s="21" t="s">
        <v>57</v>
      </c>
      <c r="D74" s="147" t="s">
        <v>181</v>
      </c>
      <c r="E74" s="35">
        <v>97</v>
      </c>
      <c r="F74" s="35">
        <v>110</v>
      </c>
      <c r="G74" s="275" t="s">
        <v>182</v>
      </c>
      <c r="H74" s="276" t="s">
        <v>249</v>
      </c>
      <c r="I74" s="277">
        <v>363</v>
      </c>
    </row>
    <row r="75" spans="2:9" ht="15">
      <c r="B75" s="47">
        <v>89</v>
      </c>
      <c r="C75" s="4" t="s">
        <v>58</v>
      </c>
      <c r="D75" s="147" t="s">
        <v>181</v>
      </c>
      <c r="E75" s="34">
        <v>96</v>
      </c>
      <c r="F75" s="34">
        <v>111</v>
      </c>
      <c r="G75" s="148" t="s">
        <v>182</v>
      </c>
      <c r="H75" s="4" t="s">
        <v>101</v>
      </c>
      <c r="I75" s="193">
        <v>336</v>
      </c>
    </row>
    <row r="76" spans="2:9" ht="15">
      <c r="B76" s="48">
        <v>119</v>
      </c>
      <c r="C76" s="21" t="s">
        <v>59</v>
      </c>
      <c r="D76" s="147" t="s">
        <v>181</v>
      </c>
      <c r="E76" s="35">
        <v>95</v>
      </c>
      <c r="F76" s="35">
        <v>112</v>
      </c>
      <c r="G76" s="148" t="s">
        <v>182</v>
      </c>
      <c r="H76" s="4" t="s">
        <v>133</v>
      </c>
      <c r="I76" s="194">
        <v>334</v>
      </c>
    </row>
    <row r="77" spans="2:9" ht="15">
      <c r="B77" s="47">
        <v>120</v>
      </c>
      <c r="C77" s="6" t="s">
        <v>59</v>
      </c>
      <c r="D77" s="147" t="s">
        <v>181</v>
      </c>
      <c r="E77" s="34">
        <v>94</v>
      </c>
      <c r="F77" s="34">
        <v>113</v>
      </c>
      <c r="G77" s="148" t="s">
        <v>182</v>
      </c>
      <c r="H77" s="4" t="s">
        <v>113</v>
      </c>
      <c r="I77" s="174">
        <v>378</v>
      </c>
    </row>
    <row r="78" spans="2:9" ht="27.75">
      <c r="B78" s="48">
        <v>122</v>
      </c>
      <c r="C78" s="21" t="s">
        <v>117</v>
      </c>
      <c r="D78" s="227" t="s">
        <v>183</v>
      </c>
      <c r="E78" s="35">
        <v>93</v>
      </c>
      <c r="F78" s="35">
        <v>114</v>
      </c>
      <c r="G78" s="275" t="s">
        <v>184</v>
      </c>
      <c r="H78" s="276" t="s">
        <v>251</v>
      </c>
      <c r="I78" s="277">
        <v>329</v>
      </c>
    </row>
    <row r="79" spans="2:9" ht="15">
      <c r="B79" s="47">
        <v>123</v>
      </c>
      <c r="C79" s="4" t="s">
        <v>135</v>
      </c>
      <c r="D79" s="147" t="s">
        <v>181</v>
      </c>
      <c r="E79" s="34">
        <v>92</v>
      </c>
      <c r="F79" s="34">
        <v>115</v>
      </c>
      <c r="G79" s="147" t="s">
        <v>184</v>
      </c>
      <c r="H79" s="4" t="s">
        <v>102</v>
      </c>
      <c r="I79" s="174">
        <v>381</v>
      </c>
    </row>
    <row r="80" spans="2:9" ht="15">
      <c r="B80" s="47">
        <v>124</v>
      </c>
      <c r="C80" s="4" t="s">
        <v>135</v>
      </c>
      <c r="D80" s="148" t="s">
        <v>182</v>
      </c>
      <c r="E80" s="34">
        <v>91</v>
      </c>
      <c r="F80" s="34">
        <v>116</v>
      </c>
      <c r="G80" s="147" t="s">
        <v>184</v>
      </c>
      <c r="H80" s="6" t="s">
        <v>102</v>
      </c>
      <c r="I80" s="192">
        <v>340</v>
      </c>
    </row>
    <row r="81" spans="2:9" ht="15">
      <c r="B81" s="63">
        <v>169</v>
      </c>
      <c r="C81" s="11" t="s">
        <v>60</v>
      </c>
      <c r="D81" s="149" t="s">
        <v>186</v>
      </c>
      <c r="E81" s="64" t="s">
        <v>61</v>
      </c>
      <c r="F81" s="34">
        <v>117</v>
      </c>
      <c r="G81" s="147" t="s">
        <v>184</v>
      </c>
      <c r="H81" s="4" t="s">
        <v>62</v>
      </c>
      <c r="I81" s="174">
        <v>233</v>
      </c>
    </row>
    <row r="82" spans="2:9" ht="15">
      <c r="B82" s="65" t="s">
        <v>50</v>
      </c>
      <c r="C82" s="66" t="s">
        <v>50</v>
      </c>
      <c r="D82" s="67" t="s">
        <v>50</v>
      </c>
      <c r="E82" s="68" t="s">
        <v>50</v>
      </c>
      <c r="F82" s="62">
        <v>118</v>
      </c>
      <c r="G82" s="147" t="s">
        <v>184</v>
      </c>
      <c r="H82" s="11" t="s">
        <v>63</v>
      </c>
      <c r="I82" s="175">
        <v>166</v>
      </c>
    </row>
    <row r="83" spans="2:9" ht="27.75">
      <c r="B83" s="60"/>
      <c r="C83" s="43"/>
      <c r="D83" s="61"/>
      <c r="E83" s="69"/>
      <c r="F83" s="211">
        <v>119</v>
      </c>
      <c r="G83" s="271" t="s">
        <v>186</v>
      </c>
      <c r="H83" s="283" t="s">
        <v>260</v>
      </c>
      <c r="I83" s="284">
        <v>423</v>
      </c>
    </row>
    <row r="84" spans="2:9" s="41" customFormat="1"/>
    <row r="85" spans="2:9" ht="18">
      <c r="B85" s="291" t="s">
        <v>64</v>
      </c>
      <c r="C85" s="292"/>
      <c r="D85" s="292"/>
      <c r="E85" s="293"/>
      <c r="F85" s="41"/>
      <c r="G85" s="41"/>
      <c r="H85" s="41"/>
      <c r="I85" s="41"/>
    </row>
    <row r="86" spans="2:9" ht="21" customHeight="1">
      <c r="B86" s="294" t="s">
        <v>197</v>
      </c>
      <c r="C86" s="295"/>
      <c r="D86" s="295"/>
      <c r="E86" s="296"/>
      <c r="F86" s="41"/>
      <c r="G86" s="41"/>
      <c r="H86" s="41"/>
      <c r="I86" s="41"/>
    </row>
    <row r="87" spans="2:9" ht="30">
      <c r="B87" s="245" t="s">
        <v>139</v>
      </c>
      <c r="C87" s="246" t="s">
        <v>0</v>
      </c>
      <c r="D87" s="249" t="s">
        <v>231</v>
      </c>
      <c r="E87" s="247" t="s">
        <v>138</v>
      </c>
      <c r="F87" s="41"/>
      <c r="G87" s="41"/>
      <c r="H87" s="41"/>
      <c r="I87" s="41"/>
    </row>
    <row r="88" spans="2:9" ht="15">
      <c r="B88" s="73">
        <v>348</v>
      </c>
      <c r="C88" s="5" t="s">
        <v>100</v>
      </c>
      <c r="D88" s="149" t="s">
        <v>186</v>
      </c>
      <c r="E88" s="38">
        <v>120</v>
      </c>
      <c r="F88" s="41"/>
      <c r="G88" s="41"/>
      <c r="H88" s="41"/>
      <c r="I88" s="41"/>
    </row>
    <row r="89" spans="2:9" ht="15">
      <c r="B89" s="47">
        <v>202</v>
      </c>
      <c r="C89" s="4" t="s">
        <v>66</v>
      </c>
      <c r="D89" s="149" t="s">
        <v>186</v>
      </c>
      <c r="E89" s="38">
        <v>121</v>
      </c>
      <c r="F89" s="41"/>
      <c r="G89" s="41"/>
      <c r="H89" s="41"/>
      <c r="I89" s="41"/>
    </row>
    <row r="90" spans="2:9" ht="15">
      <c r="B90" s="47">
        <v>349</v>
      </c>
      <c r="C90" s="4" t="s">
        <v>168</v>
      </c>
      <c r="D90" s="149" t="s">
        <v>186</v>
      </c>
      <c r="E90" s="39">
        <v>122</v>
      </c>
      <c r="F90" s="41"/>
      <c r="G90" s="41"/>
      <c r="H90" s="41"/>
      <c r="I90" s="41"/>
    </row>
    <row r="91" spans="2:9" ht="15">
      <c r="B91" s="47">
        <v>72</v>
      </c>
      <c r="C91" s="4" t="s">
        <v>67</v>
      </c>
      <c r="D91" s="163" t="s">
        <v>195</v>
      </c>
      <c r="E91" s="38">
        <v>123</v>
      </c>
      <c r="F91" s="41"/>
      <c r="G91" s="41"/>
      <c r="H91" s="41"/>
      <c r="I91" s="41"/>
    </row>
    <row r="92" spans="2:9" ht="15">
      <c r="B92" s="125">
        <v>201</v>
      </c>
      <c r="C92" s="124" t="s">
        <v>153</v>
      </c>
      <c r="D92" s="161" t="s">
        <v>189</v>
      </c>
      <c r="E92" s="39">
        <v>124</v>
      </c>
      <c r="F92" s="41"/>
      <c r="G92" s="41"/>
      <c r="H92" s="41"/>
      <c r="I92" s="41"/>
    </row>
    <row r="93" spans="2:9" ht="15">
      <c r="B93" s="47">
        <v>367</v>
      </c>
      <c r="C93" s="4" t="s">
        <v>169</v>
      </c>
      <c r="D93" s="161" t="s">
        <v>189</v>
      </c>
      <c r="E93" s="39">
        <v>125</v>
      </c>
      <c r="F93" s="41"/>
      <c r="G93" s="41"/>
      <c r="H93" s="41"/>
      <c r="I93" s="41"/>
    </row>
    <row r="94" spans="2:9" ht="15">
      <c r="B94" s="74">
        <v>394</v>
      </c>
      <c r="C94" s="126" t="s">
        <v>68</v>
      </c>
      <c r="D94" s="161" t="s">
        <v>189</v>
      </c>
      <c r="E94" s="75">
        <v>126</v>
      </c>
      <c r="F94" s="41"/>
      <c r="G94" s="41"/>
      <c r="H94" s="41"/>
      <c r="I94" s="41"/>
    </row>
    <row r="95" spans="2:9" ht="15">
      <c r="B95" s="47">
        <v>393</v>
      </c>
      <c r="C95" s="4" t="s">
        <v>170</v>
      </c>
      <c r="D95" s="147" t="s">
        <v>188</v>
      </c>
      <c r="E95" s="39">
        <v>127</v>
      </c>
      <c r="F95" s="41"/>
      <c r="G95" s="41"/>
      <c r="H95" s="41"/>
      <c r="I95" s="41"/>
    </row>
    <row r="96" spans="2:9" ht="15">
      <c r="B96" s="47">
        <v>199</v>
      </c>
      <c r="C96" s="4" t="s">
        <v>70</v>
      </c>
      <c r="D96" s="147" t="s">
        <v>188</v>
      </c>
      <c r="E96" s="39">
        <v>128</v>
      </c>
      <c r="F96" s="41"/>
      <c r="G96" s="41"/>
      <c r="H96" s="41"/>
      <c r="I96" s="41"/>
    </row>
    <row r="97" spans="2:9" ht="15">
      <c r="B97" s="76">
        <v>337</v>
      </c>
      <c r="C97" s="112" t="s">
        <v>65</v>
      </c>
      <c r="D97" s="148" t="s">
        <v>182</v>
      </c>
      <c r="E97" s="38">
        <v>129</v>
      </c>
      <c r="F97" s="41"/>
      <c r="G97" s="41"/>
      <c r="H97" s="41"/>
      <c r="I97" s="41"/>
    </row>
    <row r="98" spans="2:9" ht="15">
      <c r="B98" s="76">
        <v>110</v>
      </c>
      <c r="C98" s="4" t="s">
        <v>71</v>
      </c>
      <c r="D98" s="148" t="s">
        <v>182</v>
      </c>
      <c r="E98" s="38">
        <v>130</v>
      </c>
      <c r="F98" s="41"/>
      <c r="G98" s="41"/>
      <c r="H98" s="41"/>
      <c r="I98" s="41"/>
    </row>
    <row r="99" spans="2:9" ht="15">
      <c r="B99" s="76">
        <v>62</v>
      </c>
      <c r="C99" s="4" t="s">
        <v>104</v>
      </c>
      <c r="D99" s="148" t="s">
        <v>182</v>
      </c>
      <c r="E99" s="38">
        <v>131</v>
      </c>
      <c r="F99" s="41"/>
      <c r="G99" s="41"/>
      <c r="H99" s="41"/>
      <c r="I99" s="41"/>
    </row>
    <row r="100" spans="2:9" ht="15">
      <c r="B100" s="76">
        <v>12</v>
      </c>
      <c r="C100" s="4" t="s">
        <v>72</v>
      </c>
      <c r="D100" s="148" t="s">
        <v>182</v>
      </c>
      <c r="E100" s="38">
        <v>132</v>
      </c>
      <c r="F100" s="41"/>
      <c r="G100" s="41"/>
      <c r="H100" s="41"/>
      <c r="I100" s="41"/>
    </row>
    <row r="101" spans="2:9" ht="15">
      <c r="B101" s="76">
        <v>77</v>
      </c>
      <c r="C101" s="4" t="s">
        <v>73</v>
      </c>
      <c r="D101" s="163" t="s">
        <v>195</v>
      </c>
      <c r="E101" s="38">
        <v>133</v>
      </c>
      <c r="F101" s="41"/>
      <c r="G101" s="41"/>
      <c r="H101" s="41"/>
      <c r="I101" s="41"/>
    </row>
    <row r="102" spans="2:9" ht="15">
      <c r="B102" s="77">
        <v>145</v>
      </c>
      <c r="C102" s="4" t="s">
        <v>74</v>
      </c>
      <c r="D102" s="161" t="s">
        <v>189</v>
      </c>
      <c r="E102" s="38">
        <v>134</v>
      </c>
      <c r="F102" s="41"/>
      <c r="G102" s="41"/>
      <c r="H102" s="41"/>
      <c r="I102" s="41"/>
    </row>
    <row r="103" spans="2:9" ht="15">
      <c r="B103" s="273">
        <v>384</v>
      </c>
      <c r="C103" s="278" t="s">
        <v>114</v>
      </c>
      <c r="D103" s="279" t="s">
        <v>189</v>
      </c>
      <c r="E103" s="274">
        <v>135</v>
      </c>
      <c r="F103" s="41"/>
      <c r="G103" s="41"/>
      <c r="H103" s="41"/>
      <c r="I103" s="41"/>
    </row>
    <row r="104" spans="2:9" ht="15">
      <c r="B104" s="70">
        <v>359</v>
      </c>
      <c r="C104" s="72" t="s">
        <v>136</v>
      </c>
      <c r="D104" s="148" t="s">
        <v>182</v>
      </c>
      <c r="E104" s="71">
        <v>136</v>
      </c>
      <c r="F104" s="41"/>
      <c r="G104" s="41"/>
      <c r="H104" s="41"/>
      <c r="I104" s="41"/>
    </row>
    <row r="105" spans="2:9" s="41" customFormat="1"/>
    <row r="106" spans="2:9" ht="15" customHeight="1">
      <c r="B106" s="291" t="s">
        <v>211</v>
      </c>
      <c r="C106" s="292"/>
      <c r="D106" s="292"/>
      <c r="E106" s="263"/>
      <c r="F106" s="263"/>
      <c r="G106" s="298"/>
      <c r="H106" s="298"/>
      <c r="I106" s="299"/>
    </row>
    <row r="107" spans="2:9" ht="18">
      <c r="B107" s="294" t="s">
        <v>197</v>
      </c>
      <c r="C107" s="297"/>
      <c r="D107" s="297"/>
      <c r="E107" s="264"/>
      <c r="F107" s="264"/>
      <c r="G107" s="288"/>
      <c r="H107" s="289"/>
      <c r="I107" s="290"/>
    </row>
    <row r="108" spans="2:9" ht="30">
      <c r="B108" s="245" t="s">
        <v>139</v>
      </c>
      <c r="C108" s="246" t="s">
        <v>0</v>
      </c>
      <c r="D108" s="249" t="s">
        <v>231</v>
      </c>
      <c r="E108" s="247" t="s">
        <v>138</v>
      </c>
      <c r="F108" s="247" t="s">
        <v>138</v>
      </c>
      <c r="G108" s="249" t="s">
        <v>231</v>
      </c>
      <c r="H108" s="246" t="s">
        <v>0</v>
      </c>
      <c r="I108" s="248" t="s">
        <v>139</v>
      </c>
    </row>
    <row r="109" spans="2:9" ht="15">
      <c r="B109" s="3">
        <v>86</v>
      </c>
      <c r="C109" s="4" t="s">
        <v>34</v>
      </c>
      <c r="D109" s="148" t="s">
        <v>187</v>
      </c>
      <c r="E109" s="34">
        <v>171</v>
      </c>
      <c r="F109" s="34">
        <v>170</v>
      </c>
      <c r="G109" s="148" t="s">
        <v>187</v>
      </c>
      <c r="H109" s="3" t="s">
        <v>76</v>
      </c>
      <c r="I109" s="182">
        <v>248</v>
      </c>
    </row>
    <row r="110" spans="2:9" ht="15">
      <c r="B110" s="3">
        <v>318</v>
      </c>
      <c r="C110" s="4" t="s">
        <v>4</v>
      </c>
      <c r="D110" s="148" t="s">
        <v>187</v>
      </c>
      <c r="E110" s="34">
        <v>172</v>
      </c>
      <c r="F110" s="34">
        <v>169</v>
      </c>
      <c r="G110" s="148" t="s">
        <v>187</v>
      </c>
      <c r="H110" s="3" t="s">
        <v>121</v>
      </c>
      <c r="I110" s="182">
        <v>79</v>
      </c>
    </row>
    <row r="111" spans="2:9" ht="15">
      <c r="B111" s="3">
        <v>22</v>
      </c>
      <c r="C111" s="4" t="s">
        <v>77</v>
      </c>
      <c r="D111" s="147" t="s">
        <v>188</v>
      </c>
      <c r="E111" s="34">
        <v>173</v>
      </c>
      <c r="F111" s="34">
        <v>168</v>
      </c>
      <c r="G111" s="148" t="s">
        <v>187</v>
      </c>
      <c r="H111" s="3" t="s">
        <v>22</v>
      </c>
      <c r="I111" s="182">
        <v>256</v>
      </c>
    </row>
    <row r="112" spans="2:9" ht="30">
      <c r="B112" s="267">
        <v>197</v>
      </c>
      <c r="C112" s="265" t="s">
        <v>243</v>
      </c>
      <c r="D112" s="266" t="s">
        <v>188</v>
      </c>
      <c r="E112" s="35">
        <v>174</v>
      </c>
      <c r="F112" s="35">
        <v>167</v>
      </c>
      <c r="G112" s="148" t="s">
        <v>187</v>
      </c>
      <c r="H112" s="3" t="s">
        <v>125</v>
      </c>
      <c r="I112" s="182">
        <v>83</v>
      </c>
    </row>
    <row r="113" spans="2:9" ht="15">
      <c r="B113" s="3">
        <v>387</v>
      </c>
      <c r="C113" s="4" t="s">
        <v>171</v>
      </c>
      <c r="D113" s="148" t="s">
        <v>189</v>
      </c>
      <c r="E113" s="35">
        <v>175</v>
      </c>
      <c r="F113" s="35">
        <v>166</v>
      </c>
      <c r="G113" s="160" t="s">
        <v>190</v>
      </c>
      <c r="H113" s="128" t="s">
        <v>78</v>
      </c>
      <c r="I113" s="183">
        <v>184</v>
      </c>
    </row>
    <row r="114" spans="2:9" ht="15">
      <c r="B114" s="3">
        <v>383</v>
      </c>
      <c r="C114" s="4" t="s">
        <v>110</v>
      </c>
      <c r="D114" s="147" t="s">
        <v>188</v>
      </c>
      <c r="E114" s="54" t="s">
        <v>80</v>
      </c>
      <c r="F114" s="159">
        <v>165</v>
      </c>
      <c r="G114" s="161" t="s">
        <v>189</v>
      </c>
      <c r="H114" s="162" t="s">
        <v>81</v>
      </c>
      <c r="I114" s="184">
        <v>103</v>
      </c>
    </row>
    <row r="115" spans="2:9" ht="18">
      <c r="B115" s="167"/>
      <c r="C115" s="168"/>
      <c r="D115" s="151" t="s">
        <v>191</v>
      </c>
      <c r="E115" s="54"/>
      <c r="F115" s="75"/>
      <c r="G115" s="169"/>
      <c r="H115" s="170"/>
      <c r="I115" s="185"/>
    </row>
    <row r="116" spans="2:9" ht="27.75">
      <c r="B116" s="267">
        <v>344</v>
      </c>
      <c r="C116" s="265" t="s">
        <v>254</v>
      </c>
      <c r="D116" s="266" t="s">
        <v>193</v>
      </c>
      <c r="E116" s="35" t="s">
        <v>82</v>
      </c>
      <c r="F116" s="39"/>
      <c r="G116" s="164"/>
      <c r="H116" s="165"/>
      <c r="I116" s="186"/>
    </row>
    <row r="117" spans="2:9" ht="15">
      <c r="B117" s="272">
        <v>415</v>
      </c>
      <c r="C117" s="116" t="s">
        <v>259</v>
      </c>
      <c r="D117" s="271" t="s">
        <v>193</v>
      </c>
      <c r="E117" s="35" t="s">
        <v>84</v>
      </c>
      <c r="F117" s="217">
        <v>164</v>
      </c>
      <c r="G117" s="218" t="s">
        <v>189</v>
      </c>
      <c r="H117" s="219" t="s">
        <v>85</v>
      </c>
      <c r="I117" s="220">
        <v>132</v>
      </c>
    </row>
    <row r="118" spans="2:9" ht="27.75">
      <c r="B118" s="18">
        <v>424</v>
      </c>
      <c r="C118" s="286" t="s">
        <v>261</v>
      </c>
      <c r="D118" s="287" t="s">
        <v>193</v>
      </c>
      <c r="E118" s="35">
        <v>176</v>
      </c>
      <c r="F118" s="35">
        <v>163</v>
      </c>
      <c r="G118" s="282" t="s">
        <v>187</v>
      </c>
      <c r="H118" s="166" t="s">
        <v>117</v>
      </c>
      <c r="I118" s="187">
        <v>290</v>
      </c>
    </row>
    <row r="119" spans="2:9" ht="15">
      <c r="B119" s="3" t="s">
        <v>50</v>
      </c>
      <c r="C119" s="4" t="s">
        <v>50</v>
      </c>
      <c r="D119" s="152" t="s">
        <v>50</v>
      </c>
      <c r="E119" s="34" t="s">
        <v>50</v>
      </c>
      <c r="F119" s="34">
        <v>162</v>
      </c>
      <c r="G119" s="148" t="s">
        <v>187</v>
      </c>
      <c r="H119" s="3" t="s">
        <v>86</v>
      </c>
      <c r="I119" s="182">
        <v>192</v>
      </c>
    </row>
    <row r="120" spans="2:9" ht="15">
      <c r="B120" s="128">
        <v>395</v>
      </c>
      <c r="C120" s="127" t="s">
        <v>174</v>
      </c>
      <c r="D120" s="148" t="s">
        <v>193</v>
      </c>
      <c r="E120" s="36">
        <v>177</v>
      </c>
      <c r="F120" s="34">
        <v>161</v>
      </c>
      <c r="G120" s="148" t="s">
        <v>189</v>
      </c>
      <c r="H120" s="3" t="s">
        <v>86</v>
      </c>
      <c r="I120" s="182">
        <v>48</v>
      </c>
    </row>
    <row r="121" spans="2:9" ht="15">
      <c r="B121" s="65" t="s">
        <v>50</v>
      </c>
      <c r="C121" s="42"/>
      <c r="D121" s="153"/>
      <c r="E121" s="106"/>
      <c r="F121" s="102">
        <v>160</v>
      </c>
      <c r="G121" s="148" t="s">
        <v>187</v>
      </c>
      <c r="H121" s="3" t="s">
        <v>137</v>
      </c>
      <c r="I121" s="182">
        <v>109</v>
      </c>
    </row>
    <row r="122" spans="2:9" ht="15">
      <c r="B122" s="97" t="s">
        <v>50</v>
      </c>
      <c r="C122" s="43"/>
      <c r="D122" s="154"/>
      <c r="E122" s="107"/>
      <c r="F122" s="62">
        <v>159</v>
      </c>
      <c r="G122" s="148" t="s">
        <v>187</v>
      </c>
      <c r="H122" s="3" t="s">
        <v>87</v>
      </c>
      <c r="I122" s="182">
        <v>16</v>
      </c>
    </row>
    <row r="123" spans="2:9" ht="27.75">
      <c r="B123" s="100">
        <v>321</v>
      </c>
      <c r="C123" s="101" t="s">
        <v>142</v>
      </c>
      <c r="D123" s="155" t="s">
        <v>194</v>
      </c>
      <c r="E123" s="104">
        <v>178</v>
      </c>
      <c r="F123" s="35">
        <v>158</v>
      </c>
      <c r="G123" s="275" t="s">
        <v>195</v>
      </c>
      <c r="H123" s="276" t="s">
        <v>253</v>
      </c>
      <c r="I123" s="277">
        <v>388</v>
      </c>
    </row>
    <row r="124" spans="2:9" ht="15">
      <c r="B124" s="65" t="s">
        <v>50</v>
      </c>
      <c r="C124" s="42"/>
      <c r="D124" s="153"/>
      <c r="E124" s="106"/>
      <c r="F124" s="62">
        <v>157</v>
      </c>
      <c r="G124" s="148" t="s">
        <v>187</v>
      </c>
      <c r="H124" s="7" t="s">
        <v>88</v>
      </c>
      <c r="I124" s="182">
        <v>311</v>
      </c>
    </row>
    <row r="125" spans="2:9" ht="15">
      <c r="B125" s="97" t="s">
        <v>50</v>
      </c>
      <c r="C125" s="53" t="s">
        <v>50</v>
      </c>
      <c r="D125" s="156" t="s">
        <v>50</v>
      </c>
      <c r="E125" s="108" t="s">
        <v>50</v>
      </c>
      <c r="F125" s="103">
        <v>156</v>
      </c>
      <c r="G125" s="148" t="s">
        <v>187</v>
      </c>
      <c r="H125" s="3" t="s">
        <v>70</v>
      </c>
      <c r="I125" s="182">
        <v>136</v>
      </c>
    </row>
    <row r="126" spans="2:9" ht="15.75">
      <c r="B126" s="300" t="s">
        <v>89</v>
      </c>
      <c r="C126" s="301"/>
      <c r="D126" s="301"/>
      <c r="E126" s="105" t="s">
        <v>141</v>
      </c>
      <c r="F126" s="90" t="s">
        <v>141</v>
      </c>
      <c r="G126" s="302" t="s">
        <v>89</v>
      </c>
      <c r="H126" s="302"/>
      <c r="I126" s="303"/>
    </row>
    <row r="127" spans="2:9" ht="15">
      <c r="B127" s="3">
        <v>379</v>
      </c>
      <c r="C127" s="4" t="s">
        <v>103</v>
      </c>
      <c r="D127" s="155" t="s">
        <v>194</v>
      </c>
      <c r="E127" s="91">
        <v>179</v>
      </c>
      <c r="F127" s="59">
        <v>155</v>
      </c>
      <c r="G127" s="147" t="s">
        <v>188</v>
      </c>
      <c r="H127" s="3" t="s">
        <v>90</v>
      </c>
      <c r="I127" s="182">
        <v>278</v>
      </c>
    </row>
    <row r="128" spans="2:9" ht="15">
      <c r="B128" s="93" t="s">
        <v>50</v>
      </c>
      <c r="C128" s="94" t="s">
        <v>50</v>
      </c>
      <c r="D128" s="157" t="s">
        <v>50</v>
      </c>
      <c r="E128" s="68" t="s">
        <v>50</v>
      </c>
      <c r="F128" s="62">
        <v>154</v>
      </c>
      <c r="G128" s="147" t="s">
        <v>188</v>
      </c>
      <c r="H128" s="7" t="s">
        <v>68</v>
      </c>
      <c r="I128" s="188">
        <v>257</v>
      </c>
    </row>
    <row r="129" spans="2:9" ht="15">
      <c r="B129" s="95" t="s">
        <v>50</v>
      </c>
      <c r="C129" s="92" t="s">
        <v>50</v>
      </c>
      <c r="D129" s="158" t="s">
        <v>50</v>
      </c>
      <c r="E129" s="96" t="s">
        <v>50</v>
      </c>
      <c r="F129" s="62">
        <v>153</v>
      </c>
      <c r="G129" s="147" t="s">
        <v>188</v>
      </c>
      <c r="H129" s="7" t="s">
        <v>79</v>
      </c>
      <c r="I129" s="182">
        <v>320</v>
      </c>
    </row>
    <row r="130" spans="2:9" ht="15">
      <c r="B130" s="97" t="s">
        <v>50</v>
      </c>
      <c r="C130" s="53" t="s">
        <v>50</v>
      </c>
      <c r="D130" s="156" t="s">
        <v>50</v>
      </c>
      <c r="E130" s="98" t="s">
        <v>50</v>
      </c>
      <c r="F130" s="62" t="s">
        <v>91</v>
      </c>
      <c r="G130" s="148" t="s">
        <v>192</v>
      </c>
      <c r="H130" s="7" t="s">
        <v>79</v>
      </c>
      <c r="I130" s="182">
        <v>377</v>
      </c>
    </row>
    <row r="131" spans="2:9" s="41" customFormat="1"/>
    <row r="132" spans="2:9" ht="18">
      <c r="B132" s="291" t="s">
        <v>92</v>
      </c>
      <c r="C132" s="292"/>
      <c r="D132" s="292"/>
      <c r="E132" s="293"/>
      <c r="F132" s="41"/>
      <c r="G132" s="41"/>
      <c r="H132" s="41"/>
      <c r="I132" s="41"/>
    </row>
    <row r="133" spans="2:9" ht="21" customHeight="1">
      <c r="B133" s="294" t="s">
        <v>197</v>
      </c>
      <c r="C133" s="295"/>
      <c r="D133" s="295"/>
      <c r="E133" s="296"/>
      <c r="F133" s="41"/>
      <c r="G133" s="41"/>
      <c r="H133" s="41"/>
      <c r="I133" s="41"/>
    </row>
    <row r="134" spans="2:9" ht="30">
      <c r="B134" s="245" t="s">
        <v>139</v>
      </c>
      <c r="C134" s="246" t="s">
        <v>0</v>
      </c>
      <c r="D134" s="249" t="s">
        <v>231</v>
      </c>
      <c r="E134" s="247" t="s">
        <v>138</v>
      </c>
      <c r="F134" s="41"/>
      <c r="G134" s="41"/>
      <c r="H134" s="41"/>
      <c r="I134" s="41"/>
    </row>
    <row r="135" spans="2:9" ht="27.75">
      <c r="B135" s="267">
        <v>345</v>
      </c>
      <c r="C135" s="265" t="s">
        <v>252</v>
      </c>
      <c r="D135" s="266" t="s">
        <v>186</v>
      </c>
      <c r="E135" s="35">
        <v>137</v>
      </c>
      <c r="F135" s="41"/>
      <c r="G135" s="41"/>
      <c r="H135" s="41"/>
      <c r="I135" s="41"/>
    </row>
    <row r="136" spans="2:9" ht="15">
      <c r="B136" s="3">
        <v>101</v>
      </c>
      <c r="C136" s="4" t="s">
        <v>122</v>
      </c>
      <c r="D136" s="149" t="s">
        <v>186</v>
      </c>
      <c r="E136" s="34">
        <v>138</v>
      </c>
      <c r="F136" s="41"/>
      <c r="G136" s="41"/>
      <c r="H136" s="41"/>
      <c r="I136" s="41"/>
    </row>
    <row r="137" spans="2:9" ht="15">
      <c r="B137" s="3">
        <v>411</v>
      </c>
      <c r="C137" s="116" t="s">
        <v>176</v>
      </c>
      <c r="D137" s="149" t="s">
        <v>186</v>
      </c>
      <c r="E137" s="35">
        <v>139</v>
      </c>
      <c r="F137" s="41"/>
      <c r="G137" s="41"/>
      <c r="H137" s="41"/>
      <c r="I137" s="41"/>
    </row>
    <row r="138" spans="2:9" ht="27.75">
      <c r="B138" s="267">
        <v>325</v>
      </c>
      <c r="C138" s="265" t="s">
        <v>244</v>
      </c>
      <c r="D138" s="266" t="s">
        <v>186</v>
      </c>
      <c r="E138" s="35">
        <v>140</v>
      </c>
      <c r="F138" s="41"/>
      <c r="G138" s="41"/>
      <c r="H138" s="41"/>
      <c r="I138" s="41"/>
    </row>
    <row r="139" spans="2:9" ht="15">
      <c r="B139" s="3">
        <v>390</v>
      </c>
      <c r="C139" s="4" t="s">
        <v>126</v>
      </c>
      <c r="D139" s="149" t="s">
        <v>186</v>
      </c>
      <c r="E139" s="35">
        <v>141</v>
      </c>
      <c r="F139" s="41"/>
      <c r="G139" s="41"/>
      <c r="H139" s="41"/>
      <c r="I139" s="41"/>
    </row>
    <row r="140" spans="2:9" ht="15">
      <c r="B140" s="3">
        <v>269</v>
      </c>
      <c r="C140" s="4" t="s">
        <v>93</v>
      </c>
      <c r="D140" s="149" t="s">
        <v>186</v>
      </c>
      <c r="E140" s="34">
        <v>142</v>
      </c>
      <c r="F140" s="41"/>
      <c r="G140" s="41"/>
      <c r="H140" s="41"/>
      <c r="I140" s="41"/>
    </row>
    <row r="141" spans="2:9" ht="15">
      <c r="B141" s="272">
        <v>420</v>
      </c>
      <c r="C141" s="116" t="s">
        <v>15</v>
      </c>
      <c r="D141" s="271" t="s">
        <v>186</v>
      </c>
      <c r="E141" s="35">
        <v>143</v>
      </c>
      <c r="F141" s="41"/>
      <c r="G141" s="41"/>
      <c r="H141" s="41"/>
      <c r="I141" s="41"/>
    </row>
    <row r="142" spans="2:9" ht="27.75">
      <c r="B142" s="267">
        <v>193</v>
      </c>
      <c r="C142" s="265" t="s">
        <v>245</v>
      </c>
      <c r="D142" s="266" t="s">
        <v>186</v>
      </c>
      <c r="E142" s="35">
        <v>144</v>
      </c>
      <c r="F142" s="41"/>
      <c r="G142" s="41"/>
      <c r="H142" s="41"/>
      <c r="I142" s="41"/>
    </row>
    <row r="143" spans="2:9" ht="27.75">
      <c r="B143" s="3">
        <v>398</v>
      </c>
      <c r="C143" s="280" t="s">
        <v>255</v>
      </c>
      <c r="D143" s="209" t="s">
        <v>186</v>
      </c>
      <c r="E143" s="35">
        <v>145</v>
      </c>
      <c r="F143" s="41"/>
      <c r="G143" s="41"/>
      <c r="H143" s="41"/>
      <c r="I143" s="41"/>
    </row>
    <row r="144" spans="2:9" ht="15">
      <c r="B144" s="137"/>
      <c r="C144" s="138" t="s">
        <v>144</v>
      </c>
      <c r="D144" s="138"/>
      <c r="E144" s="139">
        <v>146</v>
      </c>
      <c r="F144" s="41"/>
      <c r="G144" s="41"/>
      <c r="H144" s="41"/>
      <c r="I144" s="41"/>
    </row>
    <row r="145" spans="2:9" ht="15">
      <c r="B145" s="3">
        <v>373</v>
      </c>
      <c r="C145" s="4" t="s">
        <v>127</v>
      </c>
      <c r="D145" s="149" t="s">
        <v>186</v>
      </c>
      <c r="E145" s="35">
        <v>147</v>
      </c>
      <c r="F145" s="41"/>
      <c r="G145" s="41"/>
      <c r="H145" s="41"/>
      <c r="I145" s="41"/>
    </row>
    <row r="146" spans="2:9" ht="15">
      <c r="B146" s="3">
        <v>408</v>
      </c>
      <c r="C146" s="4" t="s">
        <v>177</v>
      </c>
      <c r="D146" s="149" t="s">
        <v>186</v>
      </c>
      <c r="E146" s="35">
        <v>148</v>
      </c>
      <c r="F146" s="41"/>
      <c r="G146" s="41"/>
      <c r="H146" s="41"/>
      <c r="I146" s="41"/>
    </row>
    <row r="147" spans="2:9" ht="15">
      <c r="B147" s="13">
        <v>327</v>
      </c>
      <c r="C147" s="4" t="s">
        <v>94</v>
      </c>
      <c r="D147" s="149" t="s">
        <v>186</v>
      </c>
      <c r="E147" s="34">
        <v>149</v>
      </c>
      <c r="F147" s="41"/>
      <c r="G147" s="41"/>
      <c r="H147" s="41"/>
      <c r="I147" s="41"/>
    </row>
    <row r="148" spans="2:9" ht="15">
      <c r="B148" s="140"/>
      <c r="C148" s="138" t="s">
        <v>144</v>
      </c>
      <c r="D148" s="138"/>
      <c r="E148" s="141">
        <v>150</v>
      </c>
      <c r="F148" s="41"/>
      <c r="G148" s="41"/>
      <c r="H148" s="41"/>
      <c r="I148" s="41"/>
    </row>
    <row r="149" spans="2:9" ht="15">
      <c r="B149" s="13">
        <v>272</v>
      </c>
      <c r="C149" s="4" t="s">
        <v>95</v>
      </c>
      <c r="D149" s="149" t="s">
        <v>186</v>
      </c>
      <c r="E149" s="34">
        <v>151</v>
      </c>
      <c r="F149" s="41"/>
      <c r="G149" s="41"/>
      <c r="H149" s="41"/>
      <c r="I149" s="41"/>
    </row>
    <row r="150" spans="2:9" ht="15">
      <c r="B150" s="13">
        <v>389</v>
      </c>
      <c r="C150" s="4" t="s">
        <v>103</v>
      </c>
      <c r="D150" s="149" t="s">
        <v>186</v>
      </c>
      <c r="E150" s="62">
        <v>152</v>
      </c>
      <c r="F150" s="41"/>
      <c r="G150" s="41"/>
      <c r="H150" s="41"/>
      <c r="I150" s="41"/>
    </row>
    <row r="151" spans="2:9" s="41" customFormat="1"/>
  </sheetData>
  <mergeCells count="22">
    <mergeCell ref="B132:E132"/>
    <mergeCell ref="B133:E133"/>
    <mergeCell ref="B126:D126"/>
    <mergeCell ref="G126:I126"/>
    <mergeCell ref="B106:D106"/>
    <mergeCell ref="G106:I106"/>
    <mergeCell ref="G107:I107"/>
    <mergeCell ref="B107:D107"/>
    <mergeCell ref="B8:D8"/>
    <mergeCell ref="G8:I8"/>
    <mergeCell ref="B9:D9"/>
    <mergeCell ref="G9:I9"/>
    <mergeCell ref="B38:D38"/>
    <mergeCell ref="G38:I38"/>
    <mergeCell ref="G39:I39"/>
    <mergeCell ref="B85:E85"/>
    <mergeCell ref="B86:E86"/>
    <mergeCell ref="B39:D39"/>
    <mergeCell ref="B65:D65"/>
    <mergeCell ref="G65:I65"/>
    <mergeCell ref="G66:I66"/>
    <mergeCell ref="B66:D66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zoomScaleNormal="100" workbookViewId="0">
      <selection activeCell="B41" sqref="B41"/>
    </sheetView>
  </sheetViews>
  <sheetFormatPr baseColWidth="10" defaultRowHeight="14.25"/>
  <cols>
    <col min="1" max="1" width="1.875" customWidth="1"/>
    <col min="2" max="2" width="7.75" style="9" customWidth="1"/>
    <col min="3" max="3" width="31.125" customWidth="1"/>
    <col min="4" max="4" width="14.875" style="150" customWidth="1"/>
    <col min="5" max="6" width="7.5" customWidth="1"/>
    <col min="7" max="7" width="13.75" style="2" customWidth="1"/>
    <col min="8" max="8" width="29.5" customWidth="1"/>
    <col min="9" max="9" width="7.75" style="9" customWidth="1"/>
    <col min="10" max="10" width="1.875" customWidth="1"/>
    <col min="11" max="1025" width="10.375" customWidth="1"/>
  </cols>
  <sheetData>
    <row r="1" spans="1:10" ht="31.5" customHeight="1">
      <c r="A1" s="31"/>
      <c r="B1" s="32" t="s">
        <v>96</v>
      </c>
      <c r="C1" s="31"/>
      <c r="D1" s="144"/>
      <c r="E1" s="31"/>
      <c r="F1" s="31"/>
      <c r="G1" s="33"/>
      <c r="H1" s="31"/>
      <c r="I1" s="171"/>
      <c r="J1" s="31"/>
    </row>
    <row r="2" spans="1:10" ht="11.25" customHeight="1">
      <c r="A2" s="41"/>
      <c r="B2" s="44"/>
      <c r="C2" s="41"/>
      <c r="D2" s="145"/>
      <c r="E2" s="41"/>
      <c r="F2" s="41"/>
      <c r="G2" s="45"/>
      <c r="H2" s="41"/>
      <c r="I2" s="46"/>
      <c r="J2" s="41"/>
    </row>
    <row r="3" spans="1:10" ht="18" customHeight="1">
      <c r="A3" s="41"/>
      <c r="B3" s="313" t="s">
        <v>200</v>
      </c>
      <c r="C3" s="314"/>
      <c r="D3" s="315"/>
      <c r="E3" s="42"/>
      <c r="F3" s="42" t="s">
        <v>140</v>
      </c>
      <c r="G3" s="304" t="s">
        <v>155</v>
      </c>
      <c r="H3" s="304"/>
      <c r="I3" s="305"/>
      <c r="J3" s="41"/>
    </row>
    <row r="4" spans="1:10" ht="18" customHeight="1">
      <c r="A4" s="41"/>
      <c r="B4" s="316"/>
      <c r="C4" s="317"/>
      <c r="D4" s="318"/>
      <c r="E4" s="41"/>
      <c r="F4" s="41"/>
      <c r="G4" s="306" t="s">
        <v>154</v>
      </c>
      <c r="H4" s="307"/>
      <c r="I4" s="308"/>
      <c r="J4" s="41"/>
    </row>
    <row r="5" spans="1:10" ht="18">
      <c r="A5" s="41"/>
      <c r="B5" s="294" t="s">
        <v>197</v>
      </c>
      <c r="C5" s="297"/>
      <c r="D5" s="309"/>
      <c r="E5" s="43"/>
      <c r="F5" s="43"/>
      <c r="G5" s="310" t="s">
        <v>202</v>
      </c>
      <c r="H5" s="311"/>
      <c r="I5" s="312"/>
      <c r="J5" s="41"/>
    </row>
    <row r="6" spans="1:10" ht="38.25" customHeight="1">
      <c r="A6" s="41"/>
      <c r="B6" s="202" t="s">
        <v>139</v>
      </c>
      <c r="C6" s="200" t="s">
        <v>0</v>
      </c>
      <c r="D6" s="203" t="s">
        <v>199</v>
      </c>
      <c r="E6" s="198" t="s">
        <v>138</v>
      </c>
      <c r="F6" s="198" t="s">
        <v>138</v>
      </c>
      <c r="G6" s="199" t="s">
        <v>199</v>
      </c>
      <c r="H6" s="200" t="s">
        <v>0</v>
      </c>
      <c r="I6" s="201" t="s">
        <v>139</v>
      </c>
      <c r="J6" s="41"/>
    </row>
    <row r="7" spans="1:10" ht="15">
      <c r="A7" s="41"/>
      <c r="B7" s="48">
        <v>351</v>
      </c>
      <c r="C7" s="21" t="s">
        <v>156</v>
      </c>
      <c r="D7" s="147" t="s">
        <v>180</v>
      </c>
      <c r="E7" s="117">
        <v>25</v>
      </c>
      <c r="F7" s="117">
        <v>26</v>
      </c>
      <c r="G7" s="147" t="s">
        <v>180</v>
      </c>
      <c r="H7" s="118" t="s">
        <v>2</v>
      </c>
      <c r="I7" s="172">
        <v>141</v>
      </c>
      <c r="J7" s="41"/>
    </row>
    <row r="8" spans="1:10" ht="27.75">
      <c r="A8" s="41"/>
      <c r="B8" s="48">
        <v>356</v>
      </c>
      <c r="C8" s="204" t="s">
        <v>230</v>
      </c>
      <c r="D8" s="197" t="s">
        <v>180</v>
      </c>
      <c r="E8" s="35">
        <v>24</v>
      </c>
      <c r="F8" s="35">
        <v>27</v>
      </c>
      <c r="G8" s="147" t="s">
        <v>180</v>
      </c>
      <c r="H8" s="21" t="s">
        <v>3</v>
      </c>
      <c r="I8" s="173">
        <v>118</v>
      </c>
      <c r="J8" s="41"/>
    </row>
    <row r="9" spans="1:10" ht="27.75">
      <c r="A9" s="41"/>
      <c r="B9" s="48">
        <v>357</v>
      </c>
      <c r="C9" s="204" t="s">
        <v>213</v>
      </c>
      <c r="D9" s="197" t="s">
        <v>181</v>
      </c>
      <c r="E9" s="35">
        <v>23</v>
      </c>
      <c r="F9" s="35">
        <v>28</v>
      </c>
      <c r="G9" s="147" t="s">
        <v>180</v>
      </c>
      <c r="H9" s="21" t="s">
        <v>129</v>
      </c>
      <c r="I9" s="173">
        <v>68</v>
      </c>
      <c r="J9" s="41"/>
    </row>
    <row r="10" spans="1:10" ht="15">
      <c r="A10" s="41"/>
      <c r="B10" s="47">
        <v>29</v>
      </c>
      <c r="C10" s="4" t="s">
        <v>4</v>
      </c>
      <c r="D10" s="147" t="s">
        <v>181</v>
      </c>
      <c r="E10" s="34">
        <v>22</v>
      </c>
      <c r="F10" s="34">
        <v>29</v>
      </c>
      <c r="G10" s="147" t="s">
        <v>181</v>
      </c>
      <c r="H10" s="4" t="s">
        <v>5</v>
      </c>
      <c r="I10" s="174">
        <v>255</v>
      </c>
      <c r="J10" s="41"/>
    </row>
    <row r="11" spans="1:10" ht="15">
      <c r="A11" s="41"/>
      <c r="B11" s="47">
        <v>30</v>
      </c>
      <c r="C11" s="4" t="s">
        <v>6</v>
      </c>
      <c r="D11" s="147" t="s">
        <v>181</v>
      </c>
      <c r="E11" s="34">
        <v>21</v>
      </c>
      <c r="F11" s="34">
        <v>30</v>
      </c>
      <c r="G11" s="147" t="s">
        <v>181</v>
      </c>
      <c r="H11" s="4" t="s">
        <v>7</v>
      </c>
      <c r="I11" s="174">
        <v>51</v>
      </c>
      <c r="J11" s="41"/>
    </row>
    <row r="12" spans="1:10" ht="32.25" customHeight="1">
      <c r="A12" s="41"/>
      <c r="B12" s="48">
        <v>178</v>
      </c>
      <c r="C12" s="204" t="s">
        <v>224</v>
      </c>
      <c r="D12" s="197" t="s">
        <v>181</v>
      </c>
      <c r="E12" s="35">
        <v>20</v>
      </c>
      <c r="F12" s="35">
        <v>31</v>
      </c>
      <c r="G12" s="147" t="s">
        <v>181</v>
      </c>
      <c r="H12" s="21" t="s">
        <v>8</v>
      </c>
      <c r="I12" s="173">
        <v>73</v>
      </c>
      <c r="J12" s="41"/>
    </row>
    <row r="13" spans="1:10" ht="15">
      <c r="A13" s="41"/>
      <c r="B13" s="47">
        <v>396</v>
      </c>
      <c r="C13" s="4" t="s">
        <v>123</v>
      </c>
      <c r="D13" s="147" t="s">
        <v>181</v>
      </c>
      <c r="E13" s="34">
        <v>19</v>
      </c>
      <c r="F13" s="34">
        <v>32</v>
      </c>
      <c r="G13" s="147" t="s">
        <v>181</v>
      </c>
      <c r="H13" s="4" t="s">
        <v>99</v>
      </c>
      <c r="I13" s="174">
        <v>331</v>
      </c>
      <c r="J13" s="41"/>
    </row>
    <row r="14" spans="1:10" ht="15">
      <c r="A14" s="41"/>
      <c r="B14" s="47">
        <v>310</v>
      </c>
      <c r="C14" s="4" t="s">
        <v>159</v>
      </c>
      <c r="D14" s="147" t="s">
        <v>181</v>
      </c>
      <c r="E14" s="35">
        <v>18</v>
      </c>
      <c r="F14" s="35">
        <v>33</v>
      </c>
      <c r="G14" s="147" t="s">
        <v>181</v>
      </c>
      <c r="H14" s="21" t="s">
        <v>20</v>
      </c>
      <c r="I14" s="173">
        <v>353</v>
      </c>
      <c r="J14" s="41"/>
    </row>
    <row r="15" spans="1:10" ht="15">
      <c r="A15" s="41"/>
      <c r="B15" s="47">
        <v>376</v>
      </c>
      <c r="C15" s="4" t="s">
        <v>112</v>
      </c>
      <c r="D15" s="147" t="s">
        <v>181</v>
      </c>
      <c r="E15" s="34">
        <v>17</v>
      </c>
      <c r="F15" s="34">
        <v>34</v>
      </c>
      <c r="G15" s="147" t="s">
        <v>181</v>
      </c>
      <c r="H15" s="4" t="s">
        <v>9</v>
      </c>
      <c r="I15" s="174">
        <v>317</v>
      </c>
      <c r="J15" s="41"/>
    </row>
    <row r="16" spans="1:10" ht="15">
      <c r="A16" s="41"/>
      <c r="B16" s="47">
        <v>361</v>
      </c>
      <c r="C16" s="4" t="s">
        <v>19</v>
      </c>
      <c r="D16" s="148" t="s">
        <v>182</v>
      </c>
      <c r="E16" s="34">
        <v>16</v>
      </c>
      <c r="F16" s="34">
        <v>35</v>
      </c>
      <c r="G16" s="148" t="s">
        <v>183</v>
      </c>
      <c r="H16" s="4" t="s">
        <v>10</v>
      </c>
      <c r="I16" s="174">
        <v>242</v>
      </c>
      <c r="J16" s="41"/>
    </row>
    <row r="17" spans="1:12" ht="15">
      <c r="A17" s="41"/>
      <c r="B17" s="47">
        <v>276</v>
      </c>
      <c r="C17" s="4" t="s">
        <v>11</v>
      </c>
      <c r="D17" s="148" t="s">
        <v>182</v>
      </c>
      <c r="E17" s="34">
        <v>15</v>
      </c>
      <c r="F17" s="34">
        <v>36</v>
      </c>
      <c r="G17" s="148" t="s">
        <v>183</v>
      </c>
      <c r="H17" s="4" t="s">
        <v>12</v>
      </c>
      <c r="I17" s="174">
        <v>226</v>
      </c>
      <c r="J17" s="41"/>
    </row>
    <row r="18" spans="1:12" ht="15">
      <c r="A18" s="41"/>
      <c r="B18" s="47">
        <v>360</v>
      </c>
      <c r="C18" s="5" t="s">
        <v>105</v>
      </c>
      <c r="D18" s="148" t="s">
        <v>182</v>
      </c>
      <c r="E18" s="34">
        <v>14</v>
      </c>
      <c r="F18" s="34">
        <v>37</v>
      </c>
      <c r="G18" s="147" t="s">
        <v>181</v>
      </c>
      <c r="H18" s="4" t="s">
        <v>98</v>
      </c>
      <c r="I18" s="174">
        <v>332</v>
      </c>
      <c r="J18" s="41"/>
    </row>
    <row r="19" spans="1:12" ht="15">
      <c r="A19" s="41"/>
      <c r="B19" s="47">
        <v>281</v>
      </c>
      <c r="C19" s="4" t="s">
        <v>160</v>
      </c>
      <c r="D19" s="148" t="s">
        <v>182</v>
      </c>
      <c r="E19" s="35">
        <v>13</v>
      </c>
      <c r="F19" s="35">
        <v>38</v>
      </c>
      <c r="G19" s="147" t="s">
        <v>181</v>
      </c>
      <c r="H19" s="21" t="s">
        <v>13</v>
      </c>
      <c r="I19" s="173">
        <v>82</v>
      </c>
      <c r="J19" s="41"/>
    </row>
    <row r="20" spans="1:12" ht="27.75">
      <c r="A20" s="41"/>
      <c r="B20" s="48">
        <v>405</v>
      </c>
      <c r="C20" s="204" t="s">
        <v>204</v>
      </c>
      <c r="D20" s="197" t="s">
        <v>184</v>
      </c>
      <c r="E20" s="35">
        <v>12</v>
      </c>
      <c r="F20" s="35">
        <v>39</v>
      </c>
      <c r="G20" s="147" t="s">
        <v>181</v>
      </c>
      <c r="H20" s="21" t="s">
        <v>163</v>
      </c>
      <c r="I20" s="173">
        <v>358</v>
      </c>
      <c r="J20" s="41"/>
    </row>
    <row r="21" spans="1:12" ht="15">
      <c r="A21" s="41"/>
      <c r="B21" s="47">
        <v>362</v>
      </c>
      <c r="C21" s="4" t="s">
        <v>83</v>
      </c>
      <c r="D21" s="147" t="s">
        <v>184</v>
      </c>
      <c r="E21" s="34">
        <v>11</v>
      </c>
      <c r="F21" s="34">
        <v>40</v>
      </c>
      <c r="G21" s="147" t="s">
        <v>181</v>
      </c>
      <c r="H21" s="4" t="s">
        <v>75</v>
      </c>
      <c r="I21" s="174">
        <v>375</v>
      </c>
      <c r="J21" s="40"/>
    </row>
    <row r="22" spans="1:12" ht="15">
      <c r="A22" s="41"/>
      <c r="B22" s="47">
        <v>319</v>
      </c>
      <c r="C22" s="4" t="s">
        <v>15</v>
      </c>
      <c r="D22" s="147" t="s">
        <v>184</v>
      </c>
      <c r="E22" s="34">
        <v>10</v>
      </c>
      <c r="F22" s="34">
        <v>41</v>
      </c>
      <c r="G22" s="147" t="s">
        <v>181</v>
      </c>
      <c r="H22" s="4" t="s">
        <v>16</v>
      </c>
      <c r="I22" s="175">
        <v>292</v>
      </c>
      <c r="J22" s="41"/>
    </row>
    <row r="23" spans="1:12" ht="15">
      <c r="A23" s="41"/>
      <c r="B23" s="48">
        <v>406</v>
      </c>
      <c r="C23" s="49" t="s">
        <v>128</v>
      </c>
      <c r="D23" s="147" t="s">
        <v>184</v>
      </c>
      <c r="E23" s="35">
        <v>9</v>
      </c>
      <c r="F23" s="35">
        <v>42</v>
      </c>
      <c r="G23" s="147" t="s">
        <v>181</v>
      </c>
      <c r="H23" s="4" t="s">
        <v>94</v>
      </c>
      <c r="I23" s="176">
        <v>404</v>
      </c>
      <c r="J23" s="41"/>
    </row>
    <row r="24" spans="1:12" ht="27.75">
      <c r="A24" s="41"/>
      <c r="B24" s="48">
        <v>64</v>
      </c>
      <c r="C24" s="204" t="s">
        <v>203</v>
      </c>
      <c r="D24" s="197" t="s">
        <v>184</v>
      </c>
      <c r="E24" s="35">
        <v>8</v>
      </c>
      <c r="F24" s="35">
        <v>43</v>
      </c>
      <c r="G24" s="147" t="s">
        <v>182</v>
      </c>
      <c r="H24" s="21" t="s">
        <v>17</v>
      </c>
      <c r="I24" s="177">
        <v>39</v>
      </c>
      <c r="J24" s="41"/>
    </row>
    <row r="25" spans="1:12" ht="15">
      <c r="A25" s="41"/>
      <c r="B25" s="47">
        <v>66</v>
      </c>
      <c r="C25" s="4" t="s">
        <v>161</v>
      </c>
      <c r="D25" s="147" t="s">
        <v>184</v>
      </c>
      <c r="E25" s="35">
        <v>7</v>
      </c>
      <c r="F25" s="35">
        <v>44</v>
      </c>
      <c r="G25" s="148" t="s">
        <v>182</v>
      </c>
      <c r="H25" s="21" t="s">
        <v>62</v>
      </c>
      <c r="I25" s="173">
        <v>403</v>
      </c>
      <c r="J25" s="40"/>
      <c r="K25" s="10"/>
    </row>
    <row r="26" spans="1:12" ht="27.75">
      <c r="A26" s="41"/>
      <c r="B26" s="48">
        <v>70</v>
      </c>
      <c r="C26" s="204" t="s">
        <v>201</v>
      </c>
      <c r="D26" s="197" t="s">
        <v>184</v>
      </c>
      <c r="E26" s="35">
        <v>6</v>
      </c>
      <c r="F26" s="35">
        <v>45</v>
      </c>
      <c r="G26" s="147" t="s">
        <v>184</v>
      </c>
      <c r="H26" s="21" t="s">
        <v>18</v>
      </c>
      <c r="I26" s="173">
        <v>180</v>
      </c>
      <c r="J26" s="41"/>
    </row>
    <row r="27" spans="1:12" ht="27.75">
      <c r="A27" s="41"/>
      <c r="B27" s="48">
        <v>210</v>
      </c>
      <c r="C27" s="204" t="s">
        <v>226</v>
      </c>
      <c r="D27" s="197" t="s">
        <v>184</v>
      </c>
      <c r="E27" s="35">
        <v>5</v>
      </c>
      <c r="F27" s="35">
        <v>46</v>
      </c>
      <c r="G27" s="147" t="s">
        <v>184</v>
      </c>
      <c r="H27" s="21" t="s">
        <v>131</v>
      </c>
      <c r="I27" s="173">
        <v>380</v>
      </c>
      <c r="J27" s="41"/>
    </row>
    <row r="28" spans="1:12" ht="15">
      <c r="A28" s="41"/>
      <c r="B28" s="48">
        <v>407</v>
      </c>
      <c r="C28" s="24" t="s">
        <v>143</v>
      </c>
      <c r="D28" s="147" t="s">
        <v>184</v>
      </c>
      <c r="E28" s="35">
        <v>4</v>
      </c>
      <c r="F28" s="36">
        <v>47</v>
      </c>
      <c r="G28" s="147" t="s">
        <v>184</v>
      </c>
      <c r="H28" s="29" t="s">
        <v>228</v>
      </c>
      <c r="I28" s="178">
        <v>134</v>
      </c>
      <c r="J28" s="41"/>
    </row>
    <row r="29" spans="1:12" ht="15">
      <c r="A29" s="41"/>
      <c r="B29" s="47">
        <v>365</v>
      </c>
      <c r="C29" s="4" t="s">
        <v>109</v>
      </c>
      <c r="D29" s="147" t="s">
        <v>184</v>
      </c>
      <c r="E29" s="34">
        <v>3</v>
      </c>
      <c r="F29" s="37">
        <v>48</v>
      </c>
      <c r="G29" s="147" t="s">
        <v>184</v>
      </c>
      <c r="H29" s="30" t="s">
        <v>21</v>
      </c>
      <c r="I29" s="179">
        <v>162</v>
      </c>
      <c r="J29" s="41"/>
    </row>
    <row r="30" spans="1:12" ht="15">
      <c r="A30" s="41"/>
      <c r="B30" s="47">
        <v>212</v>
      </c>
      <c r="C30" s="6" t="s">
        <v>22</v>
      </c>
      <c r="D30" s="147" t="s">
        <v>184</v>
      </c>
      <c r="E30" s="38">
        <v>2</v>
      </c>
      <c r="F30" s="26"/>
      <c r="G30" s="27"/>
      <c r="H30" s="28"/>
      <c r="I30" s="180"/>
      <c r="J30" s="41"/>
    </row>
    <row r="31" spans="1:12" ht="15">
      <c r="A31" s="41"/>
      <c r="B31" s="47">
        <v>219</v>
      </c>
      <c r="C31" s="6" t="s">
        <v>132</v>
      </c>
      <c r="D31" s="148" t="s">
        <v>185</v>
      </c>
      <c r="E31" s="39">
        <v>1</v>
      </c>
      <c r="F31" s="26"/>
      <c r="G31" s="27"/>
      <c r="H31" s="28"/>
      <c r="I31" s="180"/>
      <c r="J31" s="41"/>
      <c r="L31" s="1"/>
    </row>
    <row r="32" spans="1:12" ht="15" customHeight="1">
      <c r="A32" s="41"/>
      <c r="B32" s="129">
        <v>409</v>
      </c>
      <c r="C32" s="130" t="s">
        <v>162</v>
      </c>
      <c r="D32" s="149" t="s">
        <v>186</v>
      </c>
      <c r="E32" s="50" t="s">
        <v>23</v>
      </c>
      <c r="F32" s="51"/>
      <c r="G32" s="52"/>
      <c r="H32" s="53"/>
      <c r="I32" s="181"/>
      <c r="J32" s="41"/>
    </row>
    <row r="33" spans="1:10" ht="11.25" customHeight="1">
      <c r="A33" s="41"/>
      <c r="B33" s="46"/>
      <c r="C33" s="41"/>
      <c r="D33" s="145"/>
      <c r="E33" s="41"/>
      <c r="F33" s="41"/>
      <c r="G33" s="45"/>
      <c r="H33" s="41"/>
      <c r="I33" s="46"/>
      <c r="J33" s="41"/>
    </row>
    <row r="36" spans="1:10">
      <c r="B36" s="9">
        <f>COUNT(B7:B32)</f>
        <v>26</v>
      </c>
      <c r="I36" s="9">
        <f>COUNT(I7:I29)</f>
        <v>23</v>
      </c>
    </row>
    <row r="38" spans="1:10" ht="18">
      <c r="B38" s="132">
        <f>B36+I36+'Brygge B'!B31+'Brygge B'!I31+'Brygge C'!B25+'Brygge C'!I25+'Sone 2A'!B27+'Sone 2B'!B30+'Sone 2B'!I30+'Sone 3'!B25</f>
        <v>186</v>
      </c>
      <c r="C38" s="133" t="s">
        <v>158</v>
      </c>
      <c r="F38" t="s">
        <v>217</v>
      </c>
    </row>
    <row r="39" spans="1:10">
      <c r="F39" t="s">
        <v>219</v>
      </c>
      <c r="G39" s="225" t="s">
        <v>218</v>
      </c>
    </row>
    <row r="40" spans="1:10" ht="15">
      <c r="B40" s="131" t="s">
        <v>157</v>
      </c>
      <c r="D40" s="150">
        <v>4</v>
      </c>
      <c r="E40">
        <v>6</v>
      </c>
      <c r="G40">
        <v>6</v>
      </c>
    </row>
    <row r="41" spans="1:10" ht="15">
      <c r="B41" s="131">
        <f>B36+I36+'Brygge B'!B31+'Brygge B'!I31+'Brygge C'!B25+'Brygge C'!I25</f>
        <v>124</v>
      </c>
      <c r="D41" s="150">
        <v>3.75</v>
      </c>
      <c r="E41">
        <v>5</v>
      </c>
      <c r="G41">
        <v>5</v>
      </c>
    </row>
    <row r="42" spans="1:10">
      <c r="D42" s="150">
        <v>3.5</v>
      </c>
      <c r="E42">
        <v>25</v>
      </c>
      <c r="F42">
        <v>4</v>
      </c>
      <c r="G42">
        <f>E42-F42</f>
        <v>21</v>
      </c>
    </row>
    <row r="43" spans="1:10">
      <c r="D43" s="150">
        <v>3.25</v>
      </c>
      <c r="E43">
        <v>6</v>
      </c>
      <c r="G43">
        <f>E43-F43</f>
        <v>6</v>
      </c>
    </row>
    <row r="44" spans="1:10">
      <c r="D44" s="150">
        <v>3</v>
      </c>
      <c r="E44">
        <v>29</v>
      </c>
      <c r="F44">
        <v>3</v>
      </c>
      <c r="G44">
        <f>E44-F44</f>
        <v>26</v>
      </c>
      <c r="H44" s="226" t="s">
        <v>220</v>
      </c>
    </row>
    <row r="45" spans="1:10">
      <c r="D45" s="150">
        <v>2.75</v>
      </c>
      <c r="E45">
        <v>36</v>
      </c>
      <c r="F45">
        <v>2</v>
      </c>
      <c r="G45">
        <f>E45-F45</f>
        <v>34</v>
      </c>
    </row>
    <row r="46" spans="1:10">
      <c r="D46" s="150">
        <v>2.5</v>
      </c>
      <c r="E46">
        <v>33</v>
      </c>
      <c r="F46">
        <v>1</v>
      </c>
      <c r="G46">
        <f>E46-F46</f>
        <v>32</v>
      </c>
    </row>
    <row r="47" spans="1:10">
      <c r="D47" s="150">
        <v>2.25</v>
      </c>
      <c r="E47">
        <v>13</v>
      </c>
      <c r="G47">
        <v>13</v>
      </c>
    </row>
    <row r="48" spans="1:10">
      <c r="D48" s="223">
        <v>2</v>
      </c>
      <c r="E48">
        <v>3</v>
      </c>
      <c r="G48">
        <v>3</v>
      </c>
    </row>
    <row r="49" spans="4:7">
      <c r="D49" s="150" t="s">
        <v>216</v>
      </c>
      <c r="E49">
        <v>2</v>
      </c>
      <c r="G49">
        <v>2</v>
      </c>
    </row>
    <row r="50" spans="4:7">
      <c r="D50" s="150" t="s">
        <v>215</v>
      </c>
      <c r="E50">
        <v>4</v>
      </c>
      <c r="G50">
        <v>4</v>
      </c>
    </row>
    <row r="51" spans="4:7">
      <c r="D51" s="150" t="s">
        <v>214</v>
      </c>
      <c r="E51">
        <v>23</v>
      </c>
      <c r="G51">
        <v>23</v>
      </c>
    </row>
    <row r="52" spans="4:7">
      <c r="D52" s="150">
        <v>3.35</v>
      </c>
      <c r="E52">
        <v>1</v>
      </c>
      <c r="G52">
        <v>1</v>
      </c>
    </row>
    <row r="53" spans="4:7" ht="15">
      <c r="D53" s="150" t="s">
        <v>221</v>
      </c>
      <c r="E53" s="224">
        <f>SUM(E40:E52)</f>
        <v>186</v>
      </c>
      <c r="F53" s="224">
        <f>SUM(F40:F52)</f>
        <v>10</v>
      </c>
      <c r="G53" s="224">
        <f>SUM(G40:G52)</f>
        <v>176</v>
      </c>
    </row>
  </sheetData>
  <mergeCells count="5">
    <mergeCell ref="G3:I3"/>
    <mergeCell ref="G4:I4"/>
    <mergeCell ref="B5:D5"/>
    <mergeCell ref="G5:I5"/>
    <mergeCell ref="B3:D4"/>
  </mergeCells>
  <pageMargins left="0.25" right="0.25" top="0.75" bottom="0.75" header="0.3" footer="0.3"/>
  <pageSetup paperSize="9" pageOrder="overThenDown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"/>
  <sheetViews>
    <sheetView zoomScaleNormal="100" workbookViewId="0">
      <selection activeCell="B2" sqref="B2:I28"/>
    </sheetView>
  </sheetViews>
  <sheetFormatPr baseColWidth="10" defaultRowHeight="14.25"/>
  <cols>
    <col min="1" max="1" width="2" customWidth="1"/>
    <col min="2" max="2" width="7.75" style="9" customWidth="1"/>
    <col min="3" max="3" width="30.625" customWidth="1"/>
    <col min="4" max="4" width="14.875" style="150" customWidth="1"/>
    <col min="5" max="5" width="7" style="20" bestFit="1" customWidth="1"/>
    <col min="6" max="6" width="7.625" style="20" bestFit="1" customWidth="1"/>
    <col min="7" max="7" width="14.125" style="2" customWidth="1"/>
    <col min="8" max="8" width="33.875" customWidth="1"/>
    <col min="9" max="9" width="7.625" style="9" customWidth="1"/>
    <col min="10" max="10" width="2" customWidth="1"/>
    <col min="11" max="1025" width="10.375" customWidth="1"/>
  </cols>
  <sheetData>
    <row r="1" spans="1:10">
      <c r="A1" s="41"/>
      <c r="B1" s="46"/>
      <c r="C1" s="41"/>
      <c r="D1" s="145"/>
      <c r="E1" s="58"/>
      <c r="F1" s="58"/>
      <c r="G1" s="45"/>
      <c r="H1" s="41"/>
      <c r="I1" s="46"/>
      <c r="J1" s="41"/>
    </row>
    <row r="2" spans="1:10" ht="18" customHeight="1">
      <c r="A2" s="41"/>
      <c r="B2" s="313" t="s">
        <v>205</v>
      </c>
      <c r="C2" s="314"/>
      <c r="D2" s="315"/>
      <c r="E2" s="42"/>
      <c r="F2" s="42" t="s">
        <v>140</v>
      </c>
      <c r="G2" s="304" t="s">
        <v>155</v>
      </c>
      <c r="H2" s="304"/>
      <c r="I2" s="305"/>
      <c r="J2" s="41"/>
    </row>
    <row r="3" spans="1:10" ht="18" customHeight="1">
      <c r="A3" s="41"/>
      <c r="B3" s="316"/>
      <c r="C3" s="317"/>
      <c r="D3" s="318"/>
      <c r="E3" s="41"/>
      <c r="F3" s="41"/>
      <c r="G3" s="306" t="s">
        <v>154</v>
      </c>
      <c r="H3" s="307"/>
      <c r="I3" s="308"/>
      <c r="J3" s="41"/>
    </row>
    <row r="4" spans="1:10" ht="18">
      <c r="A4" s="41"/>
      <c r="B4" s="294" t="s">
        <v>197</v>
      </c>
      <c r="C4" s="297"/>
      <c r="D4" s="309"/>
      <c r="E4" s="43"/>
      <c r="F4" s="43"/>
      <c r="G4" s="310" t="s">
        <v>202</v>
      </c>
      <c r="H4" s="311"/>
      <c r="I4" s="312"/>
      <c r="J4" s="41"/>
    </row>
    <row r="5" spans="1:10" ht="37.5" customHeight="1">
      <c r="A5" s="41"/>
      <c r="B5" s="55" t="s">
        <v>139</v>
      </c>
      <c r="C5" s="56" t="s">
        <v>0</v>
      </c>
      <c r="D5" s="146" t="s">
        <v>199</v>
      </c>
      <c r="E5" s="57" t="s">
        <v>138</v>
      </c>
      <c r="F5" s="57" t="s">
        <v>138</v>
      </c>
      <c r="G5" s="146" t="s">
        <v>199</v>
      </c>
      <c r="H5" s="56" t="s">
        <v>0</v>
      </c>
      <c r="I5" s="55" t="s">
        <v>139</v>
      </c>
      <c r="J5" s="41"/>
    </row>
    <row r="6" spans="1:10" ht="15">
      <c r="A6" s="41"/>
      <c r="B6" s="13">
        <v>175</v>
      </c>
      <c r="C6" s="4" t="s">
        <v>156</v>
      </c>
      <c r="D6" s="148" t="s">
        <v>196</v>
      </c>
      <c r="E6" s="35" t="s">
        <v>24</v>
      </c>
      <c r="F6" s="35" t="s">
        <v>25</v>
      </c>
      <c r="G6" s="148" t="s">
        <v>196</v>
      </c>
      <c r="H6" s="23" t="s">
        <v>119</v>
      </c>
      <c r="I6" s="22">
        <v>107</v>
      </c>
      <c r="J6" s="41"/>
    </row>
    <row r="7" spans="1:10" ht="15">
      <c r="A7" s="41"/>
      <c r="B7" s="48">
        <v>20</v>
      </c>
      <c r="C7" s="21" t="s">
        <v>26</v>
      </c>
      <c r="D7" s="148" t="s">
        <v>196</v>
      </c>
      <c r="E7" s="35">
        <v>69</v>
      </c>
      <c r="F7" s="35">
        <v>70</v>
      </c>
      <c r="G7" s="148" t="s">
        <v>198</v>
      </c>
      <c r="H7" s="23" t="s">
        <v>130</v>
      </c>
      <c r="I7" s="22">
        <v>402</v>
      </c>
      <c r="J7" s="41"/>
    </row>
    <row r="8" spans="1:10" ht="27.75">
      <c r="A8" s="41"/>
      <c r="B8" s="206">
        <v>4</v>
      </c>
      <c r="C8" s="204" t="s">
        <v>209</v>
      </c>
      <c r="D8" s="209" t="s">
        <v>196</v>
      </c>
      <c r="E8" s="35">
        <v>68</v>
      </c>
      <c r="F8" s="35">
        <v>71</v>
      </c>
      <c r="G8" s="147" t="s">
        <v>198</v>
      </c>
      <c r="H8" s="21" t="s">
        <v>116</v>
      </c>
      <c r="I8" s="22">
        <v>143</v>
      </c>
      <c r="J8" s="41"/>
    </row>
    <row r="9" spans="1:10" ht="15">
      <c r="A9" s="41"/>
      <c r="B9" s="47">
        <v>65</v>
      </c>
      <c r="C9" s="4" t="s">
        <v>27</v>
      </c>
      <c r="D9" s="148" t="s">
        <v>198</v>
      </c>
      <c r="E9" s="34">
        <v>67</v>
      </c>
      <c r="F9" s="34">
        <v>72</v>
      </c>
      <c r="G9" s="148" t="s">
        <v>198</v>
      </c>
      <c r="H9" s="4" t="s">
        <v>118</v>
      </c>
      <c r="I9" s="3">
        <v>35</v>
      </c>
      <c r="J9" s="41"/>
    </row>
    <row r="10" spans="1:10" ht="15">
      <c r="A10" s="41"/>
      <c r="B10" s="3">
        <v>95</v>
      </c>
      <c r="C10" s="4" t="s">
        <v>27</v>
      </c>
      <c r="D10" s="148" t="s">
        <v>198</v>
      </c>
      <c r="E10" s="35">
        <v>66</v>
      </c>
      <c r="F10" s="35">
        <v>73</v>
      </c>
      <c r="G10" s="189" t="s">
        <v>183</v>
      </c>
      <c r="H10" s="21" t="s">
        <v>28</v>
      </c>
      <c r="I10" s="22">
        <v>291</v>
      </c>
      <c r="J10" s="41"/>
    </row>
    <row r="11" spans="1:10" ht="15">
      <c r="A11" s="41"/>
      <c r="B11" s="7">
        <v>241</v>
      </c>
      <c r="C11" s="4" t="s">
        <v>29</v>
      </c>
      <c r="D11" s="189" t="s">
        <v>183</v>
      </c>
      <c r="E11" s="34">
        <v>65</v>
      </c>
      <c r="F11" s="34">
        <v>74</v>
      </c>
      <c r="G11" s="189" t="s">
        <v>183</v>
      </c>
      <c r="H11" s="4" t="s">
        <v>30</v>
      </c>
      <c r="I11" s="3">
        <v>61</v>
      </c>
      <c r="J11" s="41"/>
    </row>
    <row r="12" spans="1:10" ht="15">
      <c r="A12" s="41"/>
      <c r="B12" s="13">
        <v>3</v>
      </c>
      <c r="C12" s="4" t="s">
        <v>31</v>
      </c>
      <c r="D12" s="189" t="s">
        <v>183</v>
      </c>
      <c r="E12" s="35">
        <v>64</v>
      </c>
      <c r="F12" s="35">
        <v>75</v>
      </c>
      <c r="G12" s="189" t="s">
        <v>183</v>
      </c>
      <c r="H12" s="21" t="s">
        <v>32</v>
      </c>
      <c r="I12" s="22">
        <v>106</v>
      </c>
      <c r="J12" s="40"/>
    </row>
    <row r="13" spans="1:10" ht="15">
      <c r="A13" s="41"/>
      <c r="B13" s="3">
        <v>8</v>
      </c>
      <c r="C13" s="4" t="s">
        <v>31</v>
      </c>
      <c r="D13" s="189" t="s">
        <v>183</v>
      </c>
      <c r="E13" s="34">
        <v>63</v>
      </c>
      <c r="F13" s="34">
        <v>76</v>
      </c>
      <c r="G13" s="189" t="s">
        <v>183</v>
      </c>
      <c r="H13" s="4" t="s">
        <v>97</v>
      </c>
      <c r="I13" s="3">
        <v>330</v>
      </c>
      <c r="J13" s="41"/>
    </row>
    <row r="14" spans="1:10" ht="15">
      <c r="A14" s="41"/>
      <c r="B14" s="13">
        <v>11</v>
      </c>
      <c r="C14" s="4" t="s">
        <v>164</v>
      </c>
      <c r="D14" s="189" t="s">
        <v>183</v>
      </c>
      <c r="E14" s="35">
        <v>62</v>
      </c>
      <c r="F14" s="35">
        <v>77</v>
      </c>
      <c r="G14" s="189" t="s">
        <v>183</v>
      </c>
      <c r="H14" s="21" t="s">
        <v>33</v>
      </c>
      <c r="I14" s="22">
        <v>129</v>
      </c>
      <c r="J14" s="41"/>
    </row>
    <row r="15" spans="1:10" ht="15">
      <c r="A15" s="41"/>
      <c r="B15" s="3">
        <v>174</v>
      </c>
      <c r="C15" s="4" t="s">
        <v>34</v>
      </c>
      <c r="D15" s="189" t="s">
        <v>183</v>
      </c>
      <c r="E15" s="34">
        <v>61</v>
      </c>
      <c r="F15" s="34">
        <v>78</v>
      </c>
      <c r="G15" s="189" t="s">
        <v>183</v>
      </c>
      <c r="H15" s="111" t="s">
        <v>35</v>
      </c>
      <c r="I15" s="191">
        <v>309</v>
      </c>
      <c r="J15" s="41"/>
    </row>
    <row r="16" spans="1:10" ht="15">
      <c r="A16" s="41"/>
      <c r="B16" s="13">
        <v>374</v>
      </c>
      <c r="C16" s="4" t="s">
        <v>132</v>
      </c>
      <c r="D16" s="189" t="s">
        <v>183</v>
      </c>
      <c r="E16" s="35">
        <v>60</v>
      </c>
      <c r="F16" s="35">
        <v>79</v>
      </c>
      <c r="G16" s="189" t="s">
        <v>183</v>
      </c>
      <c r="H16" s="143" t="s">
        <v>179</v>
      </c>
      <c r="I16" s="22">
        <v>391</v>
      </c>
      <c r="J16" s="41"/>
    </row>
    <row r="17" spans="1:10" ht="15">
      <c r="A17" s="41"/>
      <c r="B17" s="3">
        <v>17</v>
      </c>
      <c r="C17" s="4" t="s">
        <v>36</v>
      </c>
      <c r="D17" s="189" t="s">
        <v>183</v>
      </c>
      <c r="E17" s="34">
        <v>59</v>
      </c>
      <c r="F17" s="34">
        <v>80</v>
      </c>
      <c r="G17" s="189" t="s">
        <v>183</v>
      </c>
      <c r="H17" s="4" t="s">
        <v>37</v>
      </c>
      <c r="I17" s="3">
        <v>137</v>
      </c>
      <c r="J17" s="41"/>
    </row>
    <row r="18" spans="1:10" ht="15">
      <c r="A18" s="41"/>
      <c r="B18" s="22">
        <v>27</v>
      </c>
      <c r="C18" s="25" t="s">
        <v>120</v>
      </c>
      <c r="D18" s="189" t="s">
        <v>183</v>
      </c>
      <c r="E18" s="35">
        <v>58</v>
      </c>
      <c r="F18" s="35">
        <v>81</v>
      </c>
      <c r="G18" s="189" t="s">
        <v>183</v>
      </c>
      <c r="H18" s="4" t="s">
        <v>165</v>
      </c>
      <c r="I18" s="3">
        <v>138</v>
      </c>
      <c r="J18" s="41"/>
    </row>
    <row r="19" spans="1:10" ht="15">
      <c r="A19" s="41"/>
      <c r="B19" s="18">
        <v>43</v>
      </c>
      <c r="C19" s="19" t="s">
        <v>124</v>
      </c>
      <c r="D19" s="189" t="s">
        <v>183</v>
      </c>
      <c r="E19" s="35">
        <v>57</v>
      </c>
      <c r="F19" s="35">
        <v>82</v>
      </c>
      <c r="G19" s="189" t="s">
        <v>183</v>
      </c>
      <c r="H19" s="21" t="s">
        <v>38</v>
      </c>
      <c r="I19" s="22">
        <v>142</v>
      </c>
      <c r="J19" s="41"/>
    </row>
    <row r="20" spans="1:10" ht="15">
      <c r="A20" s="41"/>
      <c r="B20" s="3">
        <v>40</v>
      </c>
      <c r="C20" s="4" t="s">
        <v>39</v>
      </c>
      <c r="D20" s="147" t="s">
        <v>180</v>
      </c>
      <c r="E20" s="34">
        <v>56</v>
      </c>
      <c r="F20" s="34">
        <v>83</v>
      </c>
      <c r="G20" s="147" t="s">
        <v>181</v>
      </c>
      <c r="H20" s="4" t="s">
        <v>40</v>
      </c>
      <c r="I20" s="3">
        <v>147</v>
      </c>
      <c r="J20" s="41"/>
    </row>
    <row r="21" spans="1:10" ht="15">
      <c r="A21" s="41"/>
      <c r="B21" s="3">
        <v>41</v>
      </c>
      <c r="C21" s="4" t="s">
        <v>106</v>
      </c>
      <c r="D21" s="148" t="s">
        <v>182</v>
      </c>
      <c r="E21" s="34">
        <v>55</v>
      </c>
      <c r="F21" s="34">
        <v>84</v>
      </c>
      <c r="G21" s="147" t="s">
        <v>181</v>
      </c>
      <c r="H21" s="4" t="s">
        <v>41</v>
      </c>
      <c r="I21" s="3">
        <v>151</v>
      </c>
      <c r="J21" s="41"/>
    </row>
    <row r="22" spans="1:10" ht="27.75">
      <c r="A22" s="41"/>
      <c r="B22" s="206">
        <v>355</v>
      </c>
      <c r="C22" s="204" t="s">
        <v>222</v>
      </c>
      <c r="D22" s="209" t="s">
        <v>182</v>
      </c>
      <c r="E22" s="35">
        <v>54</v>
      </c>
      <c r="F22" s="35">
        <v>85</v>
      </c>
      <c r="G22" s="147" t="s">
        <v>181</v>
      </c>
      <c r="H22" s="21" t="s">
        <v>42</v>
      </c>
      <c r="I22" s="22">
        <v>164</v>
      </c>
      <c r="J22" s="41"/>
    </row>
    <row r="23" spans="1:10" ht="15">
      <c r="A23" s="41"/>
      <c r="B23" s="3">
        <v>392</v>
      </c>
      <c r="C23" s="4" t="s">
        <v>53</v>
      </c>
      <c r="D23" s="148" t="s">
        <v>182</v>
      </c>
      <c r="E23" s="54">
        <v>53</v>
      </c>
      <c r="F23" s="54">
        <v>86</v>
      </c>
      <c r="G23" s="148" t="s">
        <v>182</v>
      </c>
      <c r="H23" s="17" t="s">
        <v>43</v>
      </c>
      <c r="I23" s="18">
        <v>76</v>
      </c>
      <c r="J23" s="41"/>
    </row>
    <row r="24" spans="1:10" ht="15">
      <c r="A24" s="41"/>
      <c r="B24" s="13">
        <v>227</v>
      </c>
      <c r="C24" s="4" t="s">
        <v>44</v>
      </c>
      <c r="D24" s="148" t="s">
        <v>182</v>
      </c>
      <c r="E24" s="34">
        <v>52</v>
      </c>
      <c r="F24" s="34">
        <v>87</v>
      </c>
      <c r="G24" s="148" t="s">
        <v>182</v>
      </c>
      <c r="H24" s="4" t="s">
        <v>69</v>
      </c>
      <c r="I24" s="3">
        <v>333</v>
      </c>
      <c r="J24" s="41"/>
    </row>
    <row r="25" spans="1:10" ht="15">
      <c r="A25" s="41"/>
      <c r="B25" s="13">
        <v>366</v>
      </c>
      <c r="C25" s="4" t="s">
        <v>108</v>
      </c>
      <c r="D25" s="148" t="s">
        <v>185</v>
      </c>
      <c r="E25" s="34">
        <v>51</v>
      </c>
      <c r="F25" s="34">
        <v>88</v>
      </c>
      <c r="G25" s="148" t="s">
        <v>182</v>
      </c>
      <c r="H25" s="4" t="s">
        <v>45</v>
      </c>
      <c r="I25" s="3">
        <v>189</v>
      </c>
      <c r="J25" s="41"/>
    </row>
    <row r="26" spans="1:10" ht="15">
      <c r="A26" s="41"/>
      <c r="B26" s="14">
        <v>235</v>
      </c>
      <c r="C26" s="8" t="s">
        <v>46</v>
      </c>
      <c r="D26" s="148" t="s">
        <v>185</v>
      </c>
      <c r="E26" s="34">
        <v>50</v>
      </c>
      <c r="F26" s="34">
        <v>89</v>
      </c>
      <c r="G26" s="147" t="s">
        <v>181</v>
      </c>
      <c r="H26" s="6" t="s">
        <v>111</v>
      </c>
      <c r="I26" s="7">
        <v>170</v>
      </c>
      <c r="J26" s="41"/>
    </row>
    <row r="27" spans="1:10" ht="15">
      <c r="A27" s="41"/>
      <c r="B27" s="13">
        <v>205</v>
      </c>
      <c r="C27" s="6" t="s">
        <v>47</v>
      </c>
      <c r="D27" s="148" t="s">
        <v>185</v>
      </c>
      <c r="E27" s="34">
        <v>49</v>
      </c>
      <c r="F27" s="34">
        <v>90</v>
      </c>
      <c r="G27" s="149" t="s">
        <v>186</v>
      </c>
      <c r="H27" s="4" t="s">
        <v>48</v>
      </c>
      <c r="I27" s="3">
        <v>301</v>
      </c>
      <c r="J27" s="41"/>
    </row>
    <row r="28" spans="1:10" s="208" customFormat="1" ht="27.75">
      <c r="A28" s="205"/>
      <c r="B28" s="206">
        <v>328</v>
      </c>
      <c r="C28" s="204" t="s">
        <v>206</v>
      </c>
      <c r="D28" s="209" t="s">
        <v>186</v>
      </c>
      <c r="E28" s="35" t="s">
        <v>49</v>
      </c>
      <c r="F28" s="35" t="s">
        <v>50</v>
      </c>
      <c r="G28" s="207" t="s">
        <v>50</v>
      </c>
      <c r="H28" s="21"/>
      <c r="I28" s="22"/>
      <c r="J28" s="205"/>
    </row>
    <row r="29" spans="1:10" ht="12" customHeight="1">
      <c r="A29" s="41"/>
      <c r="B29" s="46"/>
      <c r="C29" s="41"/>
      <c r="D29" s="145"/>
      <c r="E29" s="58"/>
      <c r="F29" s="58"/>
      <c r="G29" s="45"/>
      <c r="H29" s="41"/>
      <c r="I29" s="46"/>
      <c r="J29" s="41"/>
    </row>
    <row r="31" spans="1:10" ht="15">
      <c r="B31" s="9">
        <f>COUNT(B6:B28)</f>
        <v>23</v>
      </c>
      <c r="C31" s="142"/>
      <c r="D31" s="190"/>
      <c r="E31" s="134"/>
      <c r="I31" s="9">
        <f>COUNT(I6:I28)</f>
        <v>22</v>
      </c>
    </row>
  </sheetData>
  <mergeCells count="5">
    <mergeCell ref="B2:D3"/>
    <mergeCell ref="G2:I2"/>
    <mergeCell ref="G3:I3"/>
    <mergeCell ref="B4:D4"/>
    <mergeCell ref="G4:I4"/>
  </mergeCells>
  <pageMargins left="0.25" right="0.25" top="0.75" bottom="0.75" header="0.3" footer="0.3"/>
  <pageSetup paperSize="9" pageOrder="overThenDown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0"/>
  <sheetViews>
    <sheetView workbookViewId="0">
      <selection activeCell="B2" sqref="B2:I21"/>
    </sheetView>
  </sheetViews>
  <sheetFormatPr baseColWidth="10" defaultRowHeight="14.25"/>
  <cols>
    <col min="1" max="1" width="2" customWidth="1"/>
    <col min="2" max="2" width="7.75" style="9" customWidth="1"/>
    <col min="3" max="3" width="27.875" customWidth="1"/>
    <col min="4" max="4" width="14.875" style="2" customWidth="1"/>
    <col min="5" max="5" width="7" style="20" bestFit="1" customWidth="1"/>
    <col min="6" max="6" width="7.625" style="20" bestFit="1" customWidth="1"/>
    <col min="7" max="7" width="15" style="2" customWidth="1"/>
    <col min="8" max="8" width="28.125" customWidth="1"/>
    <col min="9" max="9" width="7.75" style="9" customWidth="1"/>
    <col min="10" max="10" width="2" customWidth="1"/>
    <col min="11" max="1025" width="10.375" customWidth="1"/>
  </cols>
  <sheetData>
    <row r="1" spans="1:11">
      <c r="A1" s="41"/>
      <c r="B1" s="46"/>
      <c r="C1" s="41"/>
      <c r="D1" s="45"/>
      <c r="E1" s="58"/>
      <c r="F1" s="58"/>
      <c r="G1" s="45"/>
      <c r="H1" s="41"/>
      <c r="I1" s="46"/>
      <c r="J1" s="41"/>
    </row>
    <row r="2" spans="1:11" ht="18" customHeight="1">
      <c r="A2" s="41"/>
      <c r="B2" s="313" t="s">
        <v>207</v>
      </c>
      <c r="C2" s="314"/>
      <c r="D2" s="315"/>
      <c r="E2" s="42"/>
      <c r="F2" s="42" t="s">
        <v>140</v>
      </c>
      <c r="G2" s="304" t="s">
        <v>155</v>
      </c>
      <c r="H2" s="304"/>
      <c r="I2" s="305"/>
      <c r="J2" s="41"/>
    </row>
    <row r="3" spans="1:11" ht="18" customHeight="1">
      <c r="A3" s="41"/>
      <c r="B3" s="316"/>
      <c r="C3" s="317"/>
      <c r="D3" s="318"/>
      <c r="E3" s="41"/>
      <c r="F3" s="41"/>
      <c r="G3" s="306" t="s">
        <v>154</v>
      </c>
      <c r="H3" s="307"/>
      <c r="I3" s="308"/>
      <c r="J3" s="41"/>
    </row>
    <row r="4" spans="1:11" ht="18">
      <c r="A4" s="41"/>
      <c r="B4" s="294" t="s">
        <v>197</v>
      </c>
      <c r="C4" s="297"/>
      <c r="D4" s="309"/>
      <c r="E4" s="43"/>
      <c r="F4" s="43"/>
      <c r="G4" s="310" t="s">
        <v>202</v>
      </c>
      <c r="H4" s="311"/>
      <c r="I4" s="312"/>
      <c r="J4" s="41"/>
    </row>
    <row r="5" spans="1:11" ht="36.75">
      <c r="A5" s="41"/>
      <c r="B5" s="55" t="s">
        <v>139</v>
      </c>
      <c r="C5" s="56" t="s">
        <v>0</v>
      </c>
      <c r="D5" s="146" t="s">
        <v>199</v>
      </c>
      <c r="E5" s="57" t="s">
        <v>138</v>
      </c>
      <c r="F5" s="57" t="s">
        <v>138</v>
      </c>
      <c r="G5" s="146" t="s">
        <v>199</v>
      </c>
      <c r="H5" s="56" t="s">
        <v>0</v>
      </c>
      <c r="I5" s="55" t="s">
        <v>139</v>
      </c>
      <c r="J5" s="41"/>
    </row>
    <row r="6" spans="1:11" ht="15">
      <c r="A6" s="41"/>
      <c r="B6" s="47">
        <v>294</v>
      </c>
      <c r="C6" s="4" t="s">
        <v>51</v>
      </c>
      <c r="D6" s="148" t="s">
        <v>196</v>
      </c>
      <c r="E6" s="34">
        <v>103</v>
      </c>
      <c r="F6" s="34">
        <v>104</v>
      </c>
      <c r="G6" s="147" t="s">
        <v>184</v>
      </c>
      <c r="H6" s="6" t="s">
        <v>42</v>
      </c>
      <c r="I6" s="192">
        <v>165</v>
      </c>
      <c r="J6" s="41"/>
    </row>
    <row r="7" spans="1:11" ht="15">
      <c r="A7" s="41"/>
      <c r="B7" s="48">
        <v>67</v>
      </c>
      <c r="C7" s="21" t="s">
        <v>52</v>
      </c>
      <c r="D7" s="148" t="s">
        <v>196</v>
      </c>
      <c r="E7" s="35">
        <v>102</v>
      </c>
      <c r="F7" s="35">
        <v>105</v>
      </c>
      <c r="G7" s="147" t="s">
        <v>184</v>
      </c>
      <c r="H7" s="4" t="s">
        <v>166</v>
      </c>
      <c r="I7" s="174">
        <v>397</v>
      </c>
      <c r="J7" s="41"/>
    </row>
    <row r="8" spans="1:11" ht="15">
      <c r="A8" s="41"/>
      <c r="B8" s="47">
        <v>78</v>
      </c>
      <c r="C8" s="4" t="s">
        <v>53</v>
      </c>
      <c r="D8" s="189" t="s">
        <v>183</v>
      </c>
      <c r="E8" s="34">
        <v>101</v>
      </c>
      <c r="F8" s="34">
        <v>106</v>
      </c>
      <c r="G8" s="147" t="s">
        <v>184</v>
      </c>
      <c r="H8" s="4" t="s">
        <v>110</v>
      </c>
      <c r="I8" s="174">
        <v>382</v>
      </c>
      <c r="J8" s="41"/>
    </row>
    <row r="9" spans="1:11" ht="27.75" customHeight="1">
      <c r="A9" s="41"/>
      <c r="B9" s="48">
        <v>217</v>
      </c>
      <c r="C9" s="204" t="s">
        <v>208</v>
      </c>
      <c r="D9" s="210" t="s">
        <v>183</v>
      </c>
      <c r="E9" s="35">
        <v>100</v>
      </c>
      <c r="F9" s="35">
        <v>107</v>
      </c>
      <c r="G9" s="147" t="s">
        <v>184</v>
      </c>
      <c r="H9" s="21" t="s">
        <v>54</v>
      </c>
      <c r="I9" s="173">
        <v>154</v>
      </c>
      <c r="J9" s="41"/>
    </row>
    <row r="10" spans="1:11" ht="27">
      <c r="A10" s="41"/>
      <c r="B10" s="48">
        <v>352</v>
      </c>
      <c r="C10" s="23" t="s">
        <v>14</v>
      </c>
      <c r="D10" s="227" t="s">
        <v>183</v>
      </c>
      <c r="E10" s="35">
        <v>99</v>
      </c>
      <c r="F10" s="35">
        <v>108</v>
      </c>
      <c r="G10" s="209" t="s">
        <v>184</v>
      </c>
      <c r="H10" s="212" t="s">
        <v>223</v>
      </c>
      <c r="I10" s="173">
        <v>265</v>
      </c>
      <c r="J10" s="41"/>
    </row>
    <row r="11" spans="1:11" ht="15">
      <c r="A11" s="41"/>
      <c r="B11" s="47">
        <v>275</v>
      </c>
      <c r="C11" s="4" t="s">
        <v>55</v>
      </c>
      <c r="D11" s="147" t="s">
        <v>181</v>
      </c>
      <c r="E11" s="34">
        <v>98</v>
      </c>
      <c r="F11" s="34">
        <v>109</v>
      </c>
      <c r="G11" s="148" t="s">
        <v>182</v>
      </c>
      <c r="H11" s="4" t="s">
        <v>56</v>
      </c>
      <c r="I11" s="174">
        <v>128</v>
      </c>
      <c r="J11" s="41"/>
    </row>
    <row r="12" spans="1:11" ht="15">
      <c r="A12" s="41"/>
      <c r="B12" s="47">
        <v>108</v>
      </c>
      <c r="C12" s="4" t="s">
        <v>57</v>
      </c>
      <c r="D12" s="147" t="s">
        <v>181</v>
      </c>
      <c r="E12" s="34">
        <v>97</v>
      </c>
      <c r="F12" s="34">
        <v>110</v>
      </c>
      <c r="G12" s="148" t="s">
        <v>182</v>
      </c>
      <c r="H12" s="4" t="s">
        <v>107</v>
      </c>
      <c r="I12" s="174">
        <v>363</v>
      </c>
      <c r="J12" s="41"/>
    </row>
    <row r="13" spans="1:11" ht="15">
      <c r="A13" s="41"/>
      <c r="B13" s="47">
        <v>89</v>
      </c>
      <c r="C13" s="4" t="s">
        <v>58</v>
      </c>
      <c r="D13" s="147" t="s">
        <v>181</v>
      </c>
      <c r="E13" s="34">
        <v>96</v>
      </c>
      <c r="F13" s="34">
        <v>111</v>
      </c>
      <c r="G13" s="148" t="s">
        <v>182</v>
      </c>
      <c r="H13" s="4" t="s">
        <v>101</v>
      </c>
      <c r="I13" s="193">
        <v>336</v>
      </c>
      <c r="J13" s="41"/>
    </row>
    <row r="14" spans="1:11" ht="15">
      <c r="A14" s="41"/>
      <c r="B14" s="48">
        <v>119</v>
      </c>
      <c r="C14" s="21" t="s">
        <v>59</v>
      </c>
      <c r="D14" s="147" t="s">
        <v>181</v>
      </c>
      <c r="E14" s="35">
        <v>95</v>
      </c>
      <c r="F14" s="35">
        <v>112</v>
      </c>
      <c r="G14" s="148" t="s">
        <v>182</v>
      </c>
      <c r="H14" s="4" t="s">
        <v>133</v>
      </c>
      <c r="I14" s="194">
        <v>334</v>
      </c>
      <c r="J14" s="41"/>
      <c r="K14" s="10" t="s">
        <v>134</v>
      </c>
    </row>
    <row r="15" spans="1:11" ht="15">
      <c r="A15" s="41"/>
      <c r="B15" s="47">
        <v>120</v>
      </c>
      <c r="C15" s="6" t="s">
        <v>59</v>
      </c>
      <c r="D15" s="147" t="s">
        <v>181</v>
      </c>
      <c r="E15" s="34">
        <v>94</v>
      </c>
      <c r="F15" s="34">
        <v>113</v>
      </c>
      <c r="G15" s="148" t="s">
        <v>182</v>
      </c>
      <c r="H15" s="4" t="s">
        <v>113</v>
      </c>
      <c r="I15" s="174">
        <v>378</v>
      </c>
      <c r="J15" s="41"/>
    </row>
    <row r="16" spans="1:11" ht="15">
      <c r="A16" s="41"/>
      <c r="B16" s="48">
        <v>122</v>
      </c>
      <c r="C16" s="21" t="s">
        <v>117</v>
      </c>
      <c r="D16" s="189" t="s">
        <v>183</v>
      </c>
      <c r="E16" s="35">
        <v>93</v>
      </c>
      <c r="F16" s="35">
        <v>114</v>
      </c>
      <c r="G16" s="147" t="s">
        <v>184</v>
      </c>
      <c r="H16" s="4" t="s">
        <v>167</v>
      </c>
      <c r="I16" s="174">
        <v>329</v>
      </c>
      <c r="J16" s="41"/>
    </row>
    <row r="17" spans="1:10" ht="15">
      <c r="A17" s="41"/>
      <c r="B17" s="47">
        <v>123</v>
      </c>
      <c r="C17" s="4" t="s">
        <v>135</v>
      </c>
      <c r="D17" s="147" t="s">
        <v>181</v>
      </c>
      <c r="E17" s="34">
        <v>92</v>
      </c>
      <c r="F17" s="34">
        <v>115</v>
      </c>
      <c r="G17" s="147" t="s">
        <v>184</v>
      </c>
      <c r="H17" s="4" t="s">
        <v>102</v>
      </c>
      <c r="I17" s="174">
        <v>381</v>
      </c>
      <c r="J17" s="41"/>
    </row>
    <row r="18" spans="1:10" ht="15">
      <c r="A18" s="41"/>
      <c r="B18" s="47">
        <v>124</v>
      </c>
      <c r="C18" s="4" t="s">
        <v>135</v>
      </c>
      <c r="D18" s="148" t="s">
        <v>182</v>
      </c>
      <c r="E18" s="34">
        <v>91</v>
      </c>
      <c r="F18" s="34">
        <v>116</v>
      </c>
      <c r="G18" s="147" t="s">
        <v>184</v>
      </c>
      <c r="H18" s="6" t="s">
        <v>102</v>
      </c>
      <c r="I18" s="192">
        <v>340</v>
      </c>
      <c r="J18" s="41"/>
    </row>
    <row r="19" spans="1:10" ht="15">
      <c r="A19" s="41"/>
      <c r="B19" s="63">
        <v>169</v>
      </c>
      <c r="C19" s="11" t="s">
        <v>60</v>
      </c>
      <c r="D19" s="149" t="s">
        <v>186</v>
      </c>
      <c r="E19" s="64" t="s">
        <v>61</v>
      </c>
      <c r="F19" s="34">
        <v>117</v>
      </c>
      <c r="G19" s="147" t="s">
        <v>184</v>
      </c>
      <c r="H19" s="4" t="s">
        <v>62</v>
      </c>
      <c r="I19" s="174">
        <v>233</v>
      </c>
      <c r="J19" s="41"/>
    </row>
    <row r="20" spans="1:10" ht="15">
      <c r="A20" s="41"/>
      <c r="B20" s="65" t="s">
        <v>50</v>
      </c>
      <c r="C20" s="66" t="s">
        <v>50</v>
      </c>
      <c r="D20" s="67" t="s">
        <v>50</v>
      </c>
      <c r="E20" s="68" t="s">
        <v>50</v>
      </c>
      <c r="F20" s="62">
        <v>118</v>
      </c>
      <c r="G20" s="147" t="s">
        <v>184</v>
      </c>
      <c r="H20" s="11" t="s">
        <v>63</v>
      </c>
      <c r="I20" s="175">
        <v>166</v>
      </c>
      <c r="J20" s="41"/>
    </row>
    <row r="21" spans="1:10" ht="27.75">
      <c r="A21" s="41"/>
      <c r="B21" s="60"/>
      <c r="C21" s="43"/>
      <c r="D21" s="61"/>
      <c r="E21" s="69"/>
      <c r="F21" s="211">
        <v>119</v>
      </c>
      <c r="G21" s="209" t="s">
        <v>186</v>
      </c>
      <c r="H21" s="212" t="s">
        <v>210</v>
      </c>
      <c r="I21" s="213">
        <v>172</v>
      </c>
      <c r="J21" s="41"/>
    </row>
    <row r="22" spans="1:10" ht="12" customHeight="1">
      <c r="A22" s="41"/>
      <c r="B22" s="46"/>
      <c r="C22" s="41"/>
      <c r="D22" s="45"/>
      <c r="E22" s="58"/>
      <c r="F22" s="58"/>
      <c r="G22" s="45"/>
      <c r="H22" s="41"/>
      <c r="I22" s="46"/>
      <c r="J22" s="41"/>
    </row>
    <row r="25" spans="1:10">
      <c r="B25" s="9">
        <f>COUNT(B6:B21)</f>
        <v>14</v>
      </c>
      <c r="I25" s="9">
        <f>COUNT(I6:I21)</f>
        <v>16</v>
      </c>
    </row>
    <row r="30" spans="1:10" ht="15">
      <c r="G30" s="134"/>
      <c r="H30" s="8"/>
      <c r="I30" s="135"/>
    </row>
  </sheetData>
  <mergeCells count="5">
    <mergeCell ref="B2:D3"/>
    <mergeCell ref="G2:I2"/>
    <mergeCell ref="G3:I3"/>
    <mergeCell ref="B4:D4"/>
    <mergeCell ref="G4:I4"/>
  </mergeCells>
  <pageMargins left="0.25" right="0.25" top="0.75" bottom="0.75" header="0.3" footer="0.3"/>
  <pageSetup paperSize="9" pageOrder="overThenDown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zoomScaleNormal="100" workbookViewId="0">
      <selection activeCell="B3" sqref="B3:E24"/>
    </sheetView>
  </sheetViews>
  <sheetFormatPr baseColWidth="10" defaultRowHeight="14.25"/>
  <cols>
    <col min="1" max="1" width="3.625" customWidth="1"/>
    <col min="2" max="2" width="16.625" style="9" customWidth="1"/>
    <col min="3" max="3" width="34.375" customWidth="1"/>
    <col min="4" max="4" width="14.5" customWidth="1"/>
    <col min="5" max="5" width="8.875" style="20" customWidth="1"/>
    <col min="6" max="6" width="3.75" customWidth="1"/>
    <col min="7" max="1025" width="10.375" customWidth="1"/>
  </cols>
  <sheetData>
    <row r="1" spans="1:7" ht="12" customHeight="1">
      <c r="A1" s="41"/>
      <c r="B1" s="46"/>
      <c r="C1" s="41"/>
      <c r="D1" s="41"/>
      <c r="E1" s="58"/>
      <c r="F1" s="41"/>
    </row>
    <row r="2" spans="1:7" ht="9.75" customHeight="1">
      <c r="A2" s="41"/>
      <c r="B2" s="46"/>
      <c r="C2" s="41"/>
      <c r="D2" s="41"/>
      <c r="E2" s="58"/>
      <c r="F2" s="41"/>
    </row>
    <row r="3" spans="1:7" ht="30" customHeight="1">
      <c r="B3" s="216" t="s">
        <v>64</v>
      </c>
      <c r="C3" s="323" t="s">
        <v>197</v>
      </c>
      <c r="D3" s="324"/>
      <c r="E3" s="325"/>
    </row>
    <row r="4" spans="1:7" ht="15">
      <c r="A4" s="41"/>
      <c r="B4" s="195" t="s">
        <v>140</v>
      </c>
      <c r="C4" s="319" t="s">
        <v>115</v>
      </c>
      <c r="D4" s="320"/>
      <c r="E4" s="321"/>
      <c r="F4" s="80"/>
    </row>
    <row r="5" spans="1:7" ht="18" customHeight="1">
      <c r="A5" s="41"/>
      <c r="B5" s="215"/>
      <c r="C5" s="322" t="s">
        <v>149</v>
      </c>
      <c r="D5" s="307"/>
      <c r="E5" s="308"/>
      <c r="F5" s="58"/>
      <c r="G5" s="2"/>
    </row>
    <row r="6" spans="1:7" ht="18" customHeight="1">
      <c r="A6" s="41"/>
      <c r="B6" s="88"/>
      <c r="C6" s="310" t="s">
        <v>202</v>
      </c>
      <c r="D6" s="311"/>
      <c r="E6" s="312"/>
      <c r="F6" s="58"/>
      <c r="G6" s="2"/>
    </row>
    <row r="7" spans="1:7" ht="36.75">
      <c r="A7" s="41"/>
      <c r="B7" s="214" t="s">
        <v>139</v>
      </c>
      <c r="C7" s="81" t="s">
        <v>0</v>
      </c>
      <c r="D7" s="203" t="s">
        <v>199</v>
      </c>
      <c r="E7" s="214" t="s">
        <v>138</v>
      </c>
      <c r="F7" s="41"/>
    </row>
    <row r="8" spans="1:7" ht="15">
      <c r="A8" s="41"/>
      <c r="B8" s="73">
        <v>348</v>
      </c>
      <c r="C8" s="5" t="s">
        <v>100</v>
      </c>
      <c r="D8" s="149" t="s">
        <v>186</v>
      </c>
      <c r="E8" s="38">
        <v>120</v>
      </c>
      <c r="F8" s="41"/>
    </row>
    <row r="9" spans="1:7" ht="15">
      <c r="A9" s="41"/>
      <c r="B9" s="47">
        <v>202</v>
      </c>
      <c r="C9" s="4" t="s">
        <v>66</v>
      </c>
      <c r="D9" s="149" t="s">
        <v>186</v>
      </c>
      <c r="E9" s="38">
        <v>121</v>
      </c>
      <c r="F9" s="41"/>
    </row>
    <row r="10" spans="1:7" ht="15">
      <c r="A10" s="41"/>
      <c r="B10" s="47">
        <v>349</v>
      </c>
      <c r="C10" s="4" t="s">
        <v>168</v>
      </c>
      <c r="D10" s="149" t="s">
        <v>186</v>
      </c>
      <c r="E10" s="39">
        <v>122</v>
      </c>
      <c r="F10" s="41"/>
    </row>
    <row r="11" spans="1:7" ht="15">
      <c r="A11" s="41"/>
      <c r="B11" s="47">
        <v>72</v>
      </c>
      <c r="C11" s="4" t="s">
        <v>67</v>
      </c>
      <c r="D11" s="163" t="s">
        <v>195</v>
      </c>
      <c r="E11" s="38">
        <v>123</v>
      </c>
      <c r="F11" s="41"/>
    </row>
    <row r="12" spans="1:7" ht="15">
      <c r="A12" s="41"/>
      <c r="B12" s="125">
        <v>201</v>
      </c>
      <c r="C12" s="124" t="s">
        <v>153</v>
      </c>
      <c r="D12" s="161" t="s">
        <v>189</v>
      </c>
      <c r="E12" s="39">
        <v>124</v>
      </c>
      <c r="F12" s="41"/>
    </row>
    <row r="13" spans="1:7" ht="15">
      <c r="A13" s="41"/>
      <c r="B13" s="47">
        <v>367</v>
      </c>
      <c r="C13" s="4" t="s">
        <v>169</v>
      </c>
      <c r="D13" s="161" t="s">
        <v>189</v>
      </c>
      <c r="E13" s="39">
        <v>125</v>
      </c>
      <c r="F13" s="41"/>
    </row>
    <row r="14" spans="1:7" ht="15">
      <c r="A14" s="41"/>
      <c r="B14" s="74">
        <v>394</v>
      </c>
      <c r="C14" s="126" t="s">
        <v>68</v>
      </c>
      <c r="D14" s="161" t="s">
        <v>189</v>
      </c>
      <c r="E14" s="75">
        <v>126</v>
      </c>
      <c r="F14" s="41"/>
    </row>
    <row r="15" spans="1:7" ht="15">
      <c r="A15" s="41"/>
      <c r="B15" s="47">
        <v>393</v>
      </c>
      <c r="C15" s="4" t="s">
        <v>170</v>
      </c>
      <c r="D15" s="147" t="s">
        <v>188</v>
      </c>
      <c r="E15" s="39">
        <v>127</v>
      </c>
      <c r="F15" s="41"/>
    </row>
    <row r="16" spans="1:7" ht="15">
      <c r="A16" s="41"/>
      <c r="B16" s="47">
        <v>199</v>
      </c>
      <c r="C16" s="4" t="s">
        <v>70</v>
      </c>
      <c r="D16" s="147" t="s">
        <v>188</v>
      </c>
      <c r="E16" s="39">
        <v>128</v>
      </c>
      <c r="F16" s="40"/>
    </row>
    <row r="17" spans="1:6" ht="15">
      <c r="A17" s="41"/>
      <c r="B17" s="76">
        <v>337</v>
      </c>
      <c r="C17" s="112" t="s">
        <v>65</v>
      </c>
      <c r="D17" s="148" t="s">
        <v>182</v>
      </c>
      <c r="E17" s="38">
        <v>129</v>
      </c>
      <c r="F17" s="41"/>
    </row>
    <row r="18" spans="1:6" ht="15">
      <c r="A18" s="41"/>
      <c r="B18" s="76">
        <v>110</v>
      </c>
      <c r="C18" s="4" t="s">
        <v>71</v>
      </c>
      <c r="D18" s="148" t="s">
        <v>182</v>
      </c>
      <c r="E18" s="38">
        <v>130</v>
      </c>
      <c r="F18" s="41"/>
    </row>
    <row r="19" spans="1:6" ht="15">
      <c r="A19" s="41"/>
      <c r="B19" s="76">
        <v>62</v>
      </c>
      <c r="C19" s="4" t="s">
        <v>104</v>
      </c>
      <c r="D19" s="148" t="s">
        <v>182</v>
      </c>
      <c r="E19" s="38">
        <v>131</v>
      </c>
      <c r="F19" s="41"/>
    </row>
    <row r="20" spans="1:6" ht="15">
      <c r="A20" s="41"/>
      <c r="B20" s="76">
        <v>12</v>
      </c>
      <c r="C20" s="4" t="s">
        <v>72</v>
      </c>
      <c r="D20" s="148" t="s">
        <v>182</v>
      </c>
      <c r="E20" s="38">
        <v>132</v>
      </c>
      <c r="F20" s="41"/>
    </row>
    <row r="21" spans="1:6" ht="15">
      <c r="A21" s="41"/>
      <c r="B21" s="76">
        <v>77</v>
      </c>
      <c r="C21" s="4" t="s">
        <v>73</v>
      </c>
      <c r="D21" s="163" t="s">
        <v>195</v>
      </c>
      <c r="E21" s="38">
        <v>133</v>
      </c>
      <c r="F21" s="41"/>
    </row>
    <row r="22" spans="1:6" ht="15">
      <c r="A22" s="41"/>
      <c r="B22" s="77">
        <v>145</v>
      </c>
      <c r="C22" s="4" t="s">
        <v>74</v>
      </c>
      <c r="D22" s="161" t="s">
        <v>189</v>
      </c>
      <c r="E22" s="38">
        <v>134</v>
      </c>
      <c r="F22" s="41"/>
    </row>
    <row r="23" spans="1:6" ht="15">
      <c r="A23" s="41"/>
      <c r="B23" s="16">
        <v>384</v>
      </c>
      <c r="C23" s="15" t="s">
        <v>114</v>
      </c>
      <c r="D23" s="161" t="s">
        <v>189</v>
      </c>
      <c r="E23" s="78">
        <v>135</v>
      </c>
      <c r="F23" s="41"/>
    </row>
    <row r="24" spans="1:6" ht="15">
      <c r="A24" s="41"/>
      <c r="B24" s="70">
        <v>359</v>
      </c>
      <c r="C24" s="72" t="s">
        <v>136</v>
      </c>
      <c r="D24" s="148" t="s">
        <v>182</v>
      </c>
      <c r="E24" s="71">
        <v>136</v>
      </c>
      <c r="F24" s="41"/>
    </row>
    <row r="25" spans="1:6" ht="12" customHeight="1">
      <c r="A25" s="41"/>
      <c r="B25" s="46"/>
      <c r="C25" s="41"/>
      <c r="D25" s="41"/>
      <c r="E25" s="58"/>
      <c r="F25" s="41"/>
    </row>
    <row r="27" spans="1:6">
      <c r="B27" s="9">
        <f>COUNT(B8:B24)</f>
        <v>17</v>
      </c>
    </row>
    <row r="29" spans="1:6" ht="15">
      <c r="B29" s="135"/>
      <c r="C29" s="8"/>
      <c r="D29" s="136"/>
    </row>
  </sheetData>
  <mergeCells count="4">
    <mergeCell ref="C4:E4"/>
    <mergeCell ref="C5:E5"/>
    <mergeCell ref="C3:E3"/>
    <mergeCell ref="C6:E6"/>
  </mergeCells>
  <pageMargins left="0.25" right="0.25" top="0.75" bottom="0.75" header="0.3" footer="0.3"/>
  <pageSetup paperSize="9" fitToWidth="0" fitToHeight="0" pageOrder="overThenDown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"/>
  <sheetViews>
    <sheetView workbookViewId="0">
      <selection activeCell="B2" sqref="B2:I27"/>
    </sheetView>
  </sheetViews>
  <sheetFormatPr baseColWidth="10" defaultRowHeight="14.25"/>
  <cols>
    <col min="1" max="1" width="2" customWidth="1"/>
    <col min="2" max="2" width="8" style="9" customWidth="1"/>
    <col min="3" max="3" width="29" customWidth="1"/>
    <col min="4" max="4" width="16.25" style="20" customWidth="1"/>
    <col min="5" max="5" width="7" style="20" bestFit="1" customWidth="1"/>
    <col min="6" max="6" width="7.625" style="20" bestFit="1" customWidth="1"/>
    <col min="7" max="7" width="14.5" customWidth="1"/>
    <col min="8" max="8" width="27.375" customWidth="1"/>
    <col min="9" max="9" width="7.75" style="9" customWidth="1"/>
    <col min="10" max="10" width="2" customWidth="1"/>
    <col min="11" max="1025" width="10.375" customWidth="1"/>
  </cols>
  <sheetData>
    <row r="1" spans="1:10" ht="12" customHeight="1">
      <c r="A1" s="41"/>
      <c r="B1" s="46"/>
      <c r="C1" s="41"/>
      <c r="D1" s="58"/>
      <c r="E1" s="58"/>
      <c r="F1" s="58"/>
      <c r="G1" s="41"/>
      <c r="H1" s="41"/>
      <c r="I1" s="46"/>
      <c r="J1" s="41"/>
    </row>
    <row r="2" spans="1:10" ht="18" customHeight="1">
      <c r="A2" s="41"/>
      <c r="B2" s="313" t="s">
        <v>211</v>
      </c>
      <c r="C2" s="314"/>
      <c r="D2" s="315"/>
      <c r="E2" s="42"/>
      <c r="F2" s="42" t="s">
        <v>140</v>
      </c>
      <c r="G2" s="304" t="s">
        <v>155</v>
      </c>
      <c r="H2" s="304"/>
      <c r="I2" s="305"/>
      <c r="J2" s="41"/>
    </row>
    <row r="3" spans="1:10" ht="18" customHeight="1">
      <c r="A3" s="41"/>
      <c r="B3" s="316"/>
      <c r="C3" s="317"/>
      <c r="D3" s="318"/>
      <c r="E3" s="41"/>
      <c r="F3" s="41"/>
      <c r="G3" s="306" t="s">
        <v>154</v>
      </c>
      <c r="H3" s="307"/>
      <c r="I3" s="308"/>
      <c r="J3" s="41"/>
    </row>
    <row r="4" spans="1:10" ht="18">
      <c r="A4" s="41"/>
      <c r="B4" s="294" t="s">
        <v>197</v>
      </c>
      <c r="C4" s="297"/>
      <c r="D4" s="309"/>
      <c r="E4" s="43"/>
      <c r="F4" s="43"/>
      <c r="G4" s="310" t="s">
        <v>202</v>
      </c>
      <c r="H4" s="311"/>
      <c r="I4" s="312"/>
      <c r="J4" s="41"/>
    </row>
    <row r="5" spans="1:10" ht="36.75">
      <c r="A5" s="41"/>
      <c r="B5" s="55" t="s">
        <v>139</v>
      </c>
      <c r="C5" s="56" t="s">
        <v>0</v>
      </c>
      <c r="D5" s="146" t="s">
        <v>199</v>
      </c>
      <c r="E5" s="57" t="s">
        <v>138</v>
      </c>
      <c r="F5" s="57" t="s">
        <v>138</v>
      </c>
      <c r="G5" s="146" t="s">
        <v>199</v>
      </c>
      <c r="H5" s="56" t="s">
        <v>0</v>
      </c>
      <c r="I5" s="55" t="s">
        <v>139</v>
      </c>
      <c r="J5" s="41"/>
    </row>
    <row r="6" spans="1:10" ht="15">
      <c r="A6" s="41"/>
      <c r="B6" s="3">
        <v>86</v>
      </c>
      <c r="C6" s="4" t="s">
        <v>34</v>
      </c>
      <c r="D6" s="148" t="s">
        <v>187</v>
      </c>
      <c r="E6" s="34">
        <v>171</v>
      </c>
      <c r="F6" s="34">
        <v>170</v>
      </c>
      <c r="G6" s="148" t="s">
        <v>187</v>
      </c>
      <c r="H6" s="3" t="s">
        <v>76</v>
      </c>
      <c r="I6" s="182">
        <v>248</v>
      </c>
      <c r="J6" s="41"/>
    </row>
    <row r="7" spans="1:10" ht="15">
      <c r="A7" s="41"/>
      <c r="B7" s="3">
        <v>318</v>
      </c>
      <c r="C7" s="4" t="s">
        <v>4</v>
      </c>
      <c r="D7" s="148" t="s">
        <v>187</v>
      </c>
      <c r="E7" s="34">
        <v>172</v>
      </c>
      <c r="F7" s="34">
        <v>169</v>
      </c>
      <c r="G7" s="148" t="s">
        <v>187</v>
      </c>
      <c r="H7" s="3" t="s">
        <v>121</v>
      </c>
      <c r="I7" s="182">
        <v>79</v>
      </c>
      <c r="J7" s="41"/>
    </row>
    <row r="8" spans="1:10" ht="15">
      <c r="A8" s="41"/>
      <c r="B8" s="3">
        <v>22</v>
      </c>
      <c r="C8" s="4" t="s">
        <v>77</v>
      </c>
      <c r="D8" s="147" t="s">
        <v>188</v>
      </c>
      <c r="E8" s="34">
        <v>173</v>
      </c>
      <c r="F8" s="34">
        <v>168</v>
      </c>
      <c r="G8" s="148" t="s">
        <v>187</v>
      </c>
      <c r="H8" s="3" t="s">
        <v>22</v>
      </c>
      <c r="I8" s="182">
        <v>256</v>
      </c>
      <c r="J8" s="41"/>
    </row>
    <row r="9" spans="1:10" ht="15">
      <c r="A9" s="41"/>
      <c r="B9" s="3">
        <v>197</v>
      </c>
      <c r="C9" s="4" t="s">
        <v>51</v>
      </c>
      <c r="D9" s="147" t="s">
        <v>188</v>
      </c>
      <c r="E9" s="35">
        <v>174</v>
      </c>
      <c r="F9" s="35">
        <v>167</v>
      </c>
      <c r="G9" s="148" t="s">
        <v>187</v>
      </c>
      <c r="H9" s="3" t="s">
        <v>125</v>
      </c>
      <c r="I9" s="182">
        <v>83</v>
      </c>
      <c r="J9" s="41"/>
    </row>
    <row r="10" spans="1:10" ht="15">
      <c r="A10" s="41"/>
      <c r="B10" s="3">
        <v>387</v>
      </c>
      <c r="C10" s="4" t="s">
        <v>171</v>
      </c>
      <c r="D10" s="148" t="s">
        <v>189</v>
      </c>
      <c r="E10" s="35">
        <v>175</v>
      </c>
      <c r="F10" s="35">
        <v>166</v>
      </c>
      <c r="G10" s="160" t="s">
        <v>190</v>
      </c>
      <c r="H10" s="128" t="s">
        <v>78</v>
      </c>
      <c r="I10" s="183">
        <v>184</v>
      </c>
      <c r="J10" s="41"/>
    </row>
    <row r="11" spans="1:10" ht="15">
      <c r="A11" s="41"/>
      <c r="B11" s="3">
        <v>383</v>
      </c>
      <c r="C11" s="4" t="s">
        <v>110</v>
      </c>
      <c r="D11" s="147" t="s">
        <v>188</v>
      </c>
      <c r="E11" s="54" t="s">
        <v>80</v>
      </c>
      <c r="F11" s="159">
        <v>165</v>
      </c>
      <c r="G11" s="161" t="s">
        <v>189</v>
      </c>
      <c r="H11" s="162" t="s">
        <v>81</v>
      </c>
      <c r="I11" s="184">
        <v>103</v>
      </c>
      <c r="J11" s="41"/>
    </row>
    <row r="12" spans="1:10" ht="18">
      <c r="A12" s="41"/>
      <c r="B12" s="167"/>
      <c r="C12" s="168"/>
      <c r="D12" s="151" t="s">
        <v>191</v>
      </c>
      <c r="E12" s="54"/>
      <c r="F12" s="75"/>
      <c r="G12" s="169"/>
      <c r="H12" s="170"/>
      <c r="I12" s="185"/>
      <c r="J12" s="41"/>
    </row>
    <row r="13" spans="1:10" ht="15">
      <c r="A13" s="41"/>
      <c r="B13" s="3">
        <v>344</v>
      </c>
      <c r="C13" s="4" t="s">
        <v>172</v>
      </c>
      <c r="D13" s="148" t="s">
        <v>193</v>
      </c>
      <c r="E13" s="35" t="s">
        <v>82</v>
      </c>
      <c r="F13" s="39"/>
      <c r="G13" s="164"/>
      <c r="H13" s="165"/>
      <c r="I13" s="186"/>
      <c r="J13" s="41"/>
    </row>
    <row r="14" spans="1:10" s="208" customFormat="1" ht="27.75">
      <c r="A14" s="205"/>
      <c r="B14" s="22">
        <v>399</v>
      </c>
      <c r="C14" s="204" t="s">
        <v>212</v>
      </c>
      <c r="D14" s="197" t="s">
        <v>193</v>
      </c>
      <c r="E14" s="35" t="s">
        <v>84</v>
      </c>
      <c r="F14" s="217">
        <v>164</v>
      </c>
      <c r="G14" s="218" t="s">
        <v>189</v>
      </c>
      <c r="H14" s="219" t="s">
        <v>85</v>
      </c>
      <c r="I14" s="220">
        <v>132</v>
      </c>
      <c r="J14" s="205"/>
    </row>
    <row r="15" spans="1:10" ht="15">
      <c r="A15" s="41"/>
      <c r="B15" s="22">
        <v>370</v>
      </c>
      <c r="C15" s="116" t="s">
        <v>173</v>
      </c>
      <c r="D15" s="148" t="s">
        <v>193</v>
      </c>
      <c r="E15" s="35">
        <v>176</v>
      </c>
      <c r="F15" s="35">
        <v>163</v>
      </c>
      <c r="G15" s="163" t="s">
        <v>187</v>
      </c>
      <c r="H15" s="166" t="s">
        <v>117</v>
      </c>
      <c r="I15" s="187">
        <v>290</v>
      </c>
      <c r="J15" s="41"/>
    </row>
    <row r="16" spans="1:10" ht="15">
      <c r="A16" s="41"/>
      <c r="B16" s="3" t="s">
        <v>50</v>
      </c>
      <c r="C16" s="4" t="s">
        <v>50</v>
      </c>
      <c r="D16" s="152" t="s">
        <v>50</v>
      </c>
      <c r="E16" s="34" t="s">
        <v>50</v>
      </c>
      <c r="F16" s="34">
        <v>162</v>
      </c>
      <c r="G16" s="148" t="s">
        <v>187</v>
      </c>
      <c r="H16" s="3" t="s">
        <v>86</v>
      </c>
      <c r="I16" s="182">
        <v>192</v>
      </c>
      <c r="J16" s="41"/>
    </row>
    <row r="17" spans="1:10" ht="15">
      <c r="A17" s="41"/>
      <c r="B17" s="128">
        <v>395</v>
      </c>
      <c r="C17" s="127" t="s">
        <v>174</v>
      </c>
      <c r="D17" s="148" t="s">
        <v>193</v>
      </c>
      <c r="E17" s="36">
        <v>177</v>
      </c>
      <c r="F17" s="34">
        <v>161</v>
      </c>
      <c r="G17" s="148" t="s">
        <v>189</v>
      </c>
      <c r="H17" s="3" t="s">
        <v>86</v>
      </c>
      <c r="I17" s="182">
        <v>48</v>
      </c>
      <c r="J17" s="41"/>
    </row>
    <row r="18" spans="1:10" ht="15">
      <c r="A18" s="41"/>
      <c r="B18" s="65" t="s">
        <v>50</v>
      </c>
      <c r="C18" s="42"/>
      <c r="D18" s="153"/>
      <c r="E18" s="106"/>
      <c r="F18" s="102">
        <v>160</v>
      </c>
      <c r="G18" s="148" t="s">
        <v>187</v>
      </c>
      <c r="H18" s="3" t="s">
        <v>137</v>
      </c>
      <c r="I18" s="182">
        <v>109</v>
      </c>
      <c r="J18" s="41"/>
    </row>
    <row r="19" spans="1:10" ht="15">
      <c r="A19" s="41"/>
      <c r="B19" s="97" t="s">
        <v>50</v>
      </c>
      <c r="C19" s="43"/>
      <c r="D19" s="154"/>
      <c r="E19" s="107"/>
      <c r="F19" s="62">
        <v>159</v>
      </c>
      <c r="G19" s="148" t="s">
        <v>187</v>
      </c>
      <c r="H19" s="3" t="s">
        <v>87</v>
      </c>
      <c r="I19" s="182">
        <v>16</v>
      </c>
      <c r="J19" s="41"/>
    </row>
    <row r="20" spans="1:10" ht="27.75" customHeight="1">
      <c r="A20" s="41"/>
      <c r="B20" s="100">
        <v>321</v>
      </c>
      <c r="C20" s="101" t="s">
        <v>142</v>
      </c>
      <c r="D20" s="155" t="s">
        <v>194</v>
      </c>
      <c r="E20" s="104">
        <v>178</v>
      </c>
      <c r="F20" s="89">
        <v>158</v>
      </c>
      <c r="G20" s="209" t="s">
        <v>195</v>
      </c>
      <c r="H20" s="212" t="s">
        <v>227</v>
      </c>
      <c r="I20" s="187">
        <v>388</v>
      </c>
      <c r="J20" s="41"/>
    </row>
    <row r="21" spans="1:10" ht="15">
      <c r="A21" s="41"/>
      <c r="B21" s="65" t="s">
        <v>50</v>
      </c>
      <c r="C21" s="42"/>
      <c r="D21" s="153"/>
      <c r="E21" s="106"/>
      <c r="F21" s="62">
        <v>157</v>
      </c>
      <c r="G21" s="148" t="s">
        <v>187</v>
      </c>
      <c r="H21" s="7" t="s">
        <v>88</v>
      </c>
      <c r="I21" s="182">
        <v>311</v>
      </c>
      <c r="J21" s="41"/>
    </row>
    <row r="22" spans="1:10" ht="15">
      <c r="A22" s="41"/>
      <c r="B22" s="97" t="s">
        <v>50</v>
      </c>
      <c r="C22" s="53" t="s">
        <v>50</v>
      </c>
      <c r="D22" s="156" t="s">
        <v>50</v>
      </c>
      <c r="E22" s="108" t="s">
        <v>50</v>
      </c>
      <c r="F22" s="103">
        <v>156</v>
      </c>
      <c r="G22" s="148" t="s">
        <v>187</v>
      </c>
      <c r="H22" s="3" t="s">
        <v>70</v>
      </c>
      <c r="I22" s="182">
        <v>136</v>
      </c>
      <c r="J22" s="41"/>
    </row>
    <row r="23" spans="1:10" ht="15.75">
      <c r="A23" s="41"/>
      <c r="B23" s="300" t="s">
        <v>89</v>
      </c>
      <c r="C23" s="301"/>
      <c r="D23" s="301"/>
      <c r="E23" s="105" t="s">
        <v>141</v>
      </c>
      <c r="F23" s="90" t="s">
        <v>141</v>
      </c>
      <c r="G23" s="302" t="s">
        <v>89</v>
      </c>
      <c r="H23" s="302"/>
      <c r="I23" s="303"/>
      <c r="J23" s="41"/>
    </row>
    <row r="24" spans="1:10" ht="15">
      <c r="A24" s="41"/>
      <c r="B24" s="3">
        <v>379</v>
      </c>
      <c r="C24" s="4" t="s">
        <v>103</v>
      </c>
      <c r="D24" s="155" t="s">
        <v>194</v>
      </c>
      <c r="E24" s="91">
        <v>179</v>
      </c>
      <c r="F24" s="59">
        <v>155</v>
      </c>
      <c r="G24" s="147" t="s">
        <v>188</v>
      </c>
      <c r="H24" s="3" t="s">
        <v>90</v>
      </c>
      <c r="I24" s="182">
        <v>278</v>
      </c>
      <c r="J24" s="99"/>
    </row>
    <row r="25" spans="1:10" ht="15">
      <c r="A25" s="41"/>
      <c r="B25" s="93" t="s">
        <v>50</v>
      </c>
      <c r="C25" s="94" t="s">
        <v>50</v>
      </c>
      <c r="D25" s="157" t="s">
        <v>50</v>
      </c>
      <c r="E25" s="68" t="s">
        <v>50</v>
      </c>
      <c r="F25" s="62">
        <v>154</v>
      </c>
      <c r="G25" s="147" t="s">
        <v>188</v>
      </c>
      <c r="H25" s="7" t="s">
        <v>68</v>
      </c>
      <c r="I25" s="188">
        <v>257</v>
      </c>
      <c r="J25" s="41"/>
    </row>
    <row r="26" spans="1:10" ht="15">
      <c r="A26" s="41"/>
      <c r="B26" s="95" t="s">
        <v>50</v>
      </c>
      <c r="C26" s="92" t="s">
        <v>50</v>
      </c>
      <c r="D26" s="158" t="s">
        <v>50</v>
      </c>
      <c r="E26" s="96" t="s">
        <v>50</v>
      </c>
      <c r="F26" s="62">
        <v>153</v>
      </c>
      <c r="G26" s="147" t="s">
        <v>188</v>
      </c>
      <c r="H26" s="7" t="s">
        <v>79</v>
      </c>
      <c r="I26" s="182">
        <v>320</v>
      </c>
      <c r="J26" s="41"/>
    </row>
    <row r="27" spans="1:10" ht="15">
      <c r="A27" s="41"/>
      <c r="B27" s="97" t="s">
        <v>50</v>
      </c>
      <c r="C27" s="53" t="s">
        <v>50</v>
      </c>
      <c r="D27" s="156" t="s">
        <v>50</v>
      </c>
      <c r="E27" s="98" t="s">
        <v>50</v>
      </c>
      <c r="F27" s="62" t="s">
        <v>91</v>
      </c>
      <c r="G27" s="148" t="s">
        <v>192</v>
      </c>
      <c r="H27" s="7" t="s">
        <v>79</v>
      </c>
      <c r="I27" s="182">
        <v>377</v>
      </c>
      <c r="J27" s="41"/>
    </row>
    <row r="28" spans="1:10" ht="12" customHeight="1">
      <c r="A28" s="41"/>
      <c r="B28" s="46"/>
      <c r="C28" s="41"/>
      <c r="D28" s="58"/>
      <c r="E28" s="58"/>
      <c r="F28" s="58"/>
      <c r="G28" s="41"/>
      <c r="H28" s="41"/>
      <c r="I28" s="46"/>
      <c r="J28" s="41"/>
    </row>
    <row r="30" spans="1:10">
      <c r="B30">
        <f>COUNT(B6:B27)</f>
        <v>12</v>
      </c>
      <c r="I30" s="9">
        <f>COUNT(I6:I27)</f>
        <v>19</v>
      </c>
    </row>
  </sheetData>
  <mergeCells count="7">
    <mergeCell ref="B23:D23"/>
    <mergeCell ref="G23:I23"/>
    <mergeCell ref="B2:D3"/>
    <mergeCell ref="G2:I2"/>
    <mergeCell ref="G3:I3"/>
    <mergeCell ref="B4:D4"/>
    <mergeCell ref="G4:I4"/>
  </mergeCells>
  <pageMargins left="0.25" right="0.25" top="0.75" bottom="0.75" header="0.3" footer="0.3"/>
  <pageSetup paperSize="9" fitToWidth="0" fitToHeight="0" pageOrder="overThenDown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workbookViewId="0">
      <selection activeCell="B2" sqref="B2:E22"/>
    </sheetView>
  </sheetViews>
  <sheetFormatPr baseColWidth="10" defaultRowHeight="14.25"/>
  <cols>
    <col min="1" max="1" width="2" customWidth="1"/>
    <col min="2" max="2" width="14.25" style="9" customWidth="1"/>
    <col min="3" max="3" width="35.5" customWidth="1"/>
    <col min="4" max="4" width="14.5" customWidth="1"/>
    <col min="5" max="5" width="10.375" customWidth="1"/>
    <col min="6" max="6" width="2" customWidth="1"/>
    <col min="7" max="1025" width="10.375" customWidth="1"/>
  </cols>
  <sheetData>
    <row r="1" spans="1:7" ht="12.75" customHeight="1">
      <c r="A1" s="41"/>
      <c r="B1" s="46"/>
      <c r="C1" s="41"/>
      <c r="D1" s="41"/>
      <c r="E1" s="41"/>
      <c r="F1" s="41"/>
      <c r="G1" s="41"/>
    </row>
    <row r="2" spans="1:7" ht="29.25" customHeight="1">
      <c r="B2" s="222" t="s">
        <v>92</v>
      </c>
      <c r="C2" s="323" t="s">
        <v>197</v>
      </c>
      <c r="D2" s="324"/>
      <c r="E2" s="325"/>
      <c r="G2" s="41"/>
    </row>
    <row r="3" spans="1:7" ht="18" customHeight="1">
      <c r="A3" s="41"/>
      <c r="B3" s="221" t="s">
        <v>140</v>
      </c>
      <c r="C3" s="326" t="s">
        <v>115</v>
      </c>
      <c r="D3" s="326"/>
      <c r="E3" s="327"/>
      <c r="F3" s="41"/>
      <c r="G3" s="41"/>
    </row>
    <row r="4" spans="1:7" ht="15">
      <c r="A4" s="41"/>
      <c r="B4" s="87"/>
      <c r="C4" s="306" t="s">
        <v>154</v>
      </c>
      <c r="D4" s="307"/>
      <c r="E4" s="308"/>
      <c r="F4" s="41"/>
      <c r="G4" s="41"/>
    </row>
    <row r="5" spans="1:7" ht="15">
      <c r="A5" s="41"/>
      <c r="B5" s="88"/>
      <c r="C5" s="310" t="s">
        <v>202</v>
      </c>
      <c r="D5" s="311"/>
      <c r="E5" s="312"/>
      <c r="F5" s="41"/>
      <c r="G5" s="41"/>
    </row>
    <row r="6" spans="1:7" ht="36.75">
      <c r="A6" s="41"/>
      <c r="B6" s="214" t="s">
        <v>139</v>
      </c>
      <c r="C6" s="81" t="s">
        <v>0</v>
      </c>
      <c r="D6" s="146" t="s">
        <v>199</v>
      </c>
      <c r="E6" s="79" t="s">
        <v>138</v>
      </c>
      <c r="F6" s="41"/>
      <c r="G6" s="41"/>
    </row>
    <row r="7" spans="1:7" ht="15">
      <c r="A7" s="41"/>
      <c r="B7" s="3">
        <v>345</v>
      </c>
      <c r="C7" s="116" t="s">
        <v>175</v>
      </c>
      <c r="D7" s="149" t="s">
        <v>186</v>
      </c>
      <c r="E7" s="34">
        <v>137</v>
      </c>
      <c r="F7" s="41"/>
      <c r="G7" s="41"/>
    </row>
    <row r="8" spans="1:7" ht="15">
      <c r="A8" s="41"/>
      <c r="B8" s="3">
        <v>101</v>
      </c>
      <c r="C8" s="4" t="s">
        <v>122</v>
      </c>
      <c r="D8" s="149" t="s">
        <v>186</v>
      </c>
      <c r="E8" s="34">
        <v>138</v>
      </c>
      <c r="F8" s="41"/>
      <c r="G8" s="41"/>
    </row>
    <row r="9" spans="1:7" ht="15">
      <c r="A9" s="41"/>
      <c r="B9" s="3">
        <v>411</v>
      </c>
      <c r="C9" s="116" t="s">
        <v>176</v>
      </c>
      <c r="D9" s="149" t="s">
        <v>186</v>
      </c>
      <c r="E9" s="35">
        <v>139</v>
      </c>
      <c r="F9" s="41"/>
      <c r="G9" s="41"/>
    </row>
    <row r="10" spans="1:7" ht="27.75">
      <c r="A10" s="41"/>
      <c r="B10" s="22">
        <v>325</v>
      </c>
      <c r="C10" s="228" t="s">
        <v>229</v>
      </c>
      <c r="D10" s="229" t="s">
        <v>186</v>
      </c>
      <c r="E10" s="35">
        <v>140</v>
      </c>
      <c r="F10" s="41"/>
      <c r="G10" s="41"/>
    </row>
    <row r="11" spans="1:7" ht="15">
      <c r="A11" s="41"/>
      <c r="B11" s="3">
        <v>390</v>
      </c>
      <c r="C11" s="4" t="s">
        <v>126</v>
      </c>
      <c r="D11" s="149" t="s">
        <v>186</v>
      </c>
      <c r="E11" s="35">
        <v>141</v>
      </c>
      <c r="F11" s="41"/>
      <c r="G11" s="41"/>
    </row>
    <row r="12" spans="1:7" ht="15">
      <c r="A12" s="41"/>
      <c r="B12" s="3">
        <v>269</v>
      </c>
      <c r="C12" s="4" t="s">
        <v>93</v>
      </c>
      <c r="D12" s="149" t="s">
        <v>186</v>
      </c>
      <c r="E12" s="34">
        <v>142</v>
      </c>
      <c r="F12" s="41"/>
      <c r="G12" s="196"/>
    </row>
    <row r="13" spans="1:7" ht="15">
      <c r="A13" s="41"/>
      <c r="B13" s="3">
        <v>410</v>
      </c>
      <c r="C13" s="4" t="s">
        <v>178</v>
      </c>
      <c r="D13" s="149" t="s">
        <v>186</v>
      </c>
      <c r="E13" s="35">
        <v>143</v>
      </c>
      <c r="F13" s="41"/>
      <c r="G13" s="41"/>
    </row>
    <row r="14" spans="1:7" ht="31.5" customHeight="1">
      <c r="A14" s="41"/>
      <c r="B14" s="22">
        <v>193</v>
      </c>
      <c r="C14" s="228" t="s">
        <v>225</v>
      </c>
      <c r="D14" s="229" t="s">
        <v>186</v>
      </c>
      <c r="E14" s="35">
        <v>144</v>
      </c>
      <c r="F14" s="41"/>
      <c r="G14" s="41"/>
    </row>
    <row r="15" spans="1:7" ht="15">
      <c r="A15" s="41"/>
      <c r="B15" s="3">
        <v>398</v>
      </c>
      <c r="C15" s="4" t="s">
        <v>88</v>
      </c>
      <c r="D15" s="149" t="s">
        <v>186</v>
      </c>
      <c r="E15" s="35">
        <v>145</v>
      </c>
      <c r="F15" s="41"/>
      <c r="G15" s="41"/>
    </row>
    <row r="16" spans="1:7" ht="15">
      <c r="A16" s="41"/>
      <c r="B16" s="137"/>
      <c r="C16" s="138" t="s">
        <v>144</v>
      </c>
      <c r="D16" s="138"/>
      <c r="E16" s="139">
        <v>146</v>
      </c>
      <c r="F16" s="41"/>
      <c r="G16" s="41"/>
    </row>
    <row r="17" spans="1:7" s="12" customFormat="1" ht="15">
      <c r="A17" s="109"/>
      <c r="B17" s="3">
        <v>373</v>
      </c>
      <c r="C17" s="4" t="s">
        <v>127</v>
      </c>
      <c r="D17" s="149" t="s">
        <v>186</v>
      </c>
      <c r="E17" s="35">
        <v>147</v>
      </c>
      <c r="F17" s="109"/>
      <c r="G17" s="109"/>
    </row>
    <row r="18" spans="1:7" ht="15" customHeight="1">
      <c r="A18" s="41"/>
      <c r="B18" s="3">
        <v>408</v>
      </c>
      <c r="C18" s="4" t="s">
        <v>177</v>
      </c>
      <c r="D18" s="149" t="s">
        <v>186</v>
      </c>
      <c r="E18" s="35">
        <v>148</v>
      </c>
      <c r="F18" s="41"/>
      <c r="G18" s="41"/>
    </row>
    <row r="19" spans="1:7" ht="15">
      <c r="A19" s="41"/>
      <c r="B19" s="13">
        <v>327</v>
      </c>
      <c r="C19" s="4" t="s">
        <v>94</v>
      </c>
      <c r="D19" s="149" t="s">
        <v>186</v>
      </c>
      <c r="E19" s="34">
        <v>149</v>
      </c>
      <c r="F19" s="41"/>
      <c r="G19" s="41"/>
    </row>
    <row r="20" spans="1:7" ht="15">
      <c r="A20" s="41"/>
      <c r="B20" s="140"/>
      <c r="C20" s="138" t="s">
        <v>144</v>
      </c>
      <c r="D20" s="138"/>
      <c r="E20" s="141">
        <v>150</v>
      </c>
      <c r="F20" s="41"/>
      <c r="G20" s="41"/>
    </row>
    <row r="21" spans="1:7" ht="15">
      <c r="A21" s="41"/>
      <c r="B21" s="13">
        <v>272</v>
      </c>
      <c r="C21" s="4" t="s">
        <v>95</v>
      </c>
      <c r="D21" s="149" t="s">
        <v>186</v>
      </c>
      <c r="E21" s="34">
        <v>151</v>
      </c>
      <c r="F21" s="41"/>
      <c r="G21" s="41"/>
    </row>
    <row r="22" spans="1:7" ht="15">
      <c r="A22" s="41"/>
      <c r="B22" s="13">
        <v>389</v>
      </c>
      <c r="C22" s="4" t="s">
        <v>103</v>
      </c>
      <c r="D22" s="149" t="s">
        <v>186</v>
      </c>
      <c r="E22" s="62">
        <v>152</v>
      </c>
      <c r="F22" s="41"/>
      <c r="G22" s="41"/>
    </row>
    <row r="23" spans="1:7" ht="12.75" customHeight="1">
      <c r="A23" s="41"/>
      <c r="B23" s="110"/>
      <c r="C23" s="41"/>
      <c r="D23" s="41"/>
      <c r="E23" s="41"/>
      <c r="F23" s="41"/>
      <c r="G23" s="41"/>
    </row>
    <row r="24" spans="1:7">
      <c r="A24" s="41"/>
      <c r="B24" s="46"/>
      <c r="C24" s="41"/>
      <c r="D24" s="41"/>
      <c r="E24" s="41"/>
      <c r="F24" s="41"/>
      <c r="G24" s="41"/>
    </row>
    <row r="25" spans="1:7">
      <c r="B25" s="9">
        <f>COUNT(B7:B22)</f>
        <v>14</v>
      </c>
    </row>
  </sheetData>
  <mergeCells count="4">
    <mergeCell ref="C3:E3"/>
    <mergeCell ref="C4:E4"/>
    <mergeCell ref="C2:E2"/>
    <mergeCell ref="C5:E5"/>
  </mergeCells>
  <pageMargins left="0.25" right="0.25" top="0.75" bottom="0.75" header="0.3" footer="0.3"/>
  <pageSetup paperSize="9" fitToWidth="0" fitToHeight="0" pageOrder="overThenDown" orientation="landscape" horizontalDpi="4294967293" verticalDpi="0" r:id="rId1"/>
  <headerFooter alignWithMargins="0">
    <oddFooter>&amp;L&amp;"Arial2,Regular"&amp;10&amp;D&amp;T&amp;R&amp;"Arial2,Regular"&amp;10&amp;Z&amp;F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4.25"/>
  <cols>
    <col min="1" max="1024" width="10.375" customWidth="1"/>
  </cols>
  <sheetData/>
  <pageMargins left="0.75" right="0.75" top="1.6889763779527558" bottom="1.6889763779527558" header="1.295275590551181" footer="1.295275590551181"/>
  <pageSetup paperSize="0" fitToWidth="0" fitToHeight="0" pageOrder="overThenDown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0EAB9-FCDE-4F5B-B500-616DD207B265}">
  <dimension ref="A1:G24"/>
  <sheetViews>
    <sheetView workbookViewId="0">
      <selection activeCell="C21" sqref="C21"/>
    </sheetView>
  </sheetViews>
  <sheetFormatPr baseColWidth="10" defaultRowHeight="14.25"/>
  <cols>
    <col min="1" max="1" width="2" customWidth="1"/>
    <col min="2" max="2" width="11.625" style="9" customWidth="1"/>
    <col min="3" max="3" width="35.5" customWidth="1"/>
    <col min="4" max="4" width="9.875" customWidth="1"/>
    <col min="5" max="5" width="10.375" customWidth="1"/>
    <col min="6" max="6" width="2" customWidth="1"/>
    <col min="7" max="1025" width="10.375" customWidth="1"/>
  </cols>
  <sheetData>
    <row r="1" spans="1:7" ht="12.75" customHeight="1">
      <c r="A1" s="41"/>
      <c r="B1" s="46"/>
      <c r="C1" s="41"/>
      <c r="D1" s="41"/>
      <c r="E1" s="41"/>
      <c r="F1" s="41"/>
    </row>
    <row r="2" spans="1:7" ht="18">
      <c r="A2" s="41"/>
      <c r="B2" s="86" t="s">
        <v>92</v>
      </c>
      <c r="C2" s="83" t="s">
        <v>140</v>
      </c>
      <c r="D2" s="84"/>
      <c r="E2" s="85"/>
      <c r="F2" s="41"/>
    </row>
    <row r="3" spans="1:7" ht="18" customHeight="1">
      <c r="A3" s="41"/>
      <c r="B3" s="87"/>
      <c r="C3" s="328" t="s">
        <v>115</v>
      </c>
      <c r="D3" s="326"/>
      <c r="E3" s="327"/>
      <c r="F3" s="41"/>
    </row>
    <row r="4" spans="1:7" ht="15">
      <c r="A4" s="41"/>
      <c r="B4" s="88"/>
      <c r="C4" s="329"/>
      <c r="D4" s="330"/>
      <c r="E4" s="331"/>
      <c r="F4" s="41"/>
    </row>
    <row r="5" spans="1:7" ht="36">
      <c r="A5" s="41"/>
      <c r="B5" s="79" t="s">
        <v>139</v>
      </c>
      <c r="C5" s="81" t="s">
        <v>0</v>
      </c>
      <c r="D5" s="82" t="s">
        <v>1</v>
      </c>
      <c r="E5" s="79" t="s">
        <v>138</v>
      </c>
      <c r="F5" s="41"/>
    </row>
    <row r="6" spans="1:7" ht="30.75">
      <c r="A6" s="41"/>
      <c r="B6" s="3">
        <v>345</v>
      </c>
      <c r="C6" s="116" t="s">
        <v>147</v>
      </c>
      <c r="D6" s="4">
        <v>2</v>
      </c>
      <c r="E6" s="119">
        <v>137</v>
      </c>
      <c r="F6" s="41"/>
    </row>
    <row r="7" spans="1:7" ht="15">
      <c r="A7" s="41"/>
      <c r="B7" s="3">
        <v>101</v>
      </c>
      <c r="C7" s="4" t="s">
        <v>122</v>
      </c>
      <c r="D7" s="4">
        <v>2</v>
      </c>
      <c r="E7" s="119">
        <v>138</v>
      </c>
      <c r="F7" s="41"/>
    </row>
    <row r="8" spans="1:7" ht="30.75">
      <c r="A8" s="41"/>
      <c r="B8" s="3">
        <v>411</v>
      </c>
      <c r="C8" s="116" t="s">
        <v>148</v>
      </c>
      <c r="D8" s="4">
        <v>2</v>
      </c>
      <c r="E8" s="120">
        <v>139</v>
      </c>
      <c r="F8" s="41"/>
    </row>
    <row r="9" spans="1:7" ht="30.75">
      <c r="A9" s="41"/>
      <c r="B9" s="22">
        <v>325</v>
      </c>
      <c r="C9" s="116" t="s">
        <v>145</v>
      </c>
      <c r="D9" s="21">
        <v>2</v>
      </c>
      <c r="E9" s="120">
        <v>140</v>
      </c>
      <c r="F9" s="41"/>
    </row>
    <row r="10" spans="1:7" ht="15">
      <c r="A10" s="41"/>
      <c r="B10" s="3">
        <v>390</v>
      </c>
      <c r="C10" s="4" t="s">
        <v>126</v>
      </c>
      <c r="D10" s="4">
        <v>2</v>
      </c>
      <c r="E10" s="120">
        <v>141</v>
      </c>
      <c r="F10" s="41"/>
    </row>
    <row r="11" spans="1:7" ht="15">
      <c r="A11" s="41"/>
      <c r="B11" s="3">
        <v>269</v>
      </c>
      <c r="C11" s="4" t="s">
        <v>93</v>
      </c>
      <c r="D11" s="4">
        <v>2</v>
      </c>
      <c r="E11" s="119">
        <v>142</v>
      </c>
      <c r="F11" s="41"/>
      <c r="G11" s="1"/>
    </row>
    <row r="12" spans="1:7" ht="30.75">
      <c r="A12" s="41"/>
      <c r="B12" s="22">
        <v>410</v>
      </c>
      <c r="C12" s="116" t="s">
        <v>150</v>
      </c>
      <c r="D12" s="21">
        <v>2</v>
      </c>
      <c r="E12" s="35">
        <v>143</v>
      </c>
      <c r="F12" s="41"/>
    </row>
    <row r="13" spans="1:7" ht="30.75">
      <c r="A13" s="41"/>
      <c r="B13" s="22">
        <v>193</v>
      </c>
      <c r="C13" s="116" t="s">
        <v>146</v>
      </c>
      <c r="D13" s="21">
        <v>2</v>
      </c>
      <c r="E13" s="35">
        <v>144</v>
      </c>
      <c r="F13" s="41"/>
    </row>
    <row r="14" spans="1:7" ht="15">
      <c r="A14" s="41"/>
      <c r="B14" s="3">
        <v>398</v>
      </c>
      <c r="C14" s="4" t="s">
        <v>88</v>
      </c>
      <c r="D14" s="4">
        <v>2</v>
      </c>
      <c r="E14" s="35">
        <v>145</v>
      </c>
      <c r="F14" s="41"/>
    </row>
    <row r="15" spans="1:7" ht="15">
      <c r="A15" s="41"/>
      <c r="B15" s="113"/>
      <c r="C15" s="114" t="s">
        <v>144</v>
      </c>
      <c r="D15" s="114"/>
      <c r="E15" s="54">
        <v>146</v>
      </c>
      <c r="F15" s="41"/>
    </row>
    <row r="16" spans="1:7" s="12" customFormat="1" ht="15">
      <c r="A16" s="109"/>
      <c r="B16" s="3">
        <v>373</v>
      </c>
      <c r="C16" s="4" t="s">
        <v>127</v>
      </c>
      <c r="D16" s="4">
        <v>2</v>
      </c>
      <c r="E16" s="35">
        <v>147</v>
      </c>
      <c r="F16" s="109"/>
    </row>
    <row r="17" spans="1:6" ht="27.75">
      <c r="A17" s="41"/>
      <c r="B17" s="121">
        <v>408</v>
      </c>
      <c r="C17" s="122" t="s">
        <v>152</v>
      </c>
      <c r="D17" s="123">
        <v>2</v>
      </c>
      <c r="E17" s="35">
        <v>148</v>
      </c>
      <c r="F17" s="41"/>
    </row>
    <row r="18" spans="1:6" ht="15">
      <c r="A18" s="41"/>
      <c r="B18" s="13">
        <v>327</v>
      </c>
      <c r="C18" s="4" t="s">
        <v>94</v>
      </c>
      <c r="D18" s="4">
        <v>2</v>
      </c>
      <c r="E18" s="34">
        <v>149</v>
      </c>
      <c r="F18" s="41"/>
    </row>
    <row r="19" spans="1:6" ht="15">
      <c r="A19" s="41"/>
      <c r="B19" s="115"/>
      <c r="C19" s="114" t="s">
        <v>144</v>
      </c>
      <c r="D19" s="114"/>
      <c r="E19" s="34">
        <v>150</v>
      </c>
      <c r="F19" s="41"/>
    </row>
    <row r="20" spans="1:6" ht="15">
      <c r="A20" s="41"/>
      <c r="B20" s="13">
        <v>272</v>
      </c>
      <c r="C20" s="4" t="s">
        <v>95</v>
      </c>
      <c r="D20" s="4">
        <v>2</v>
      </c>
      <c r="E20" s="34">
        <v>151</v>
      </c>
      <c r="F20" s="41"/>
    </row>
    <row r="21" spans="1:6" ht="15">
      <c r="A21" s="41"/>
      <c r="B21" s="13">
        <v>389</v>
      </c>
      <c r="C21" s="4" t="s">
        <v>103</v>
      </c>
      <c r="D21" s="4">
        <v>2</v>
      </c>
      <c r="E21" s="62">
        <v>152</v>
      </c>
      <c r="F21" s="41"/>
    </row>
    <row r="22" spans="1:6" ht="12.75" customHeight="1">
      <c r="A22" s="41"/>
      <c r="B22" s="110"/>
      <c r="C22" s="41"/>
      <c r="D22" s="41"/>
      <c r="E22" s="41"/>
      <c r="F22" s="41"/>
    </row>
    <row r="23" spans="1:6" ht="52.5" customHeight="1">
      <c r="B23" s="332" t="s">
        <v>151</v>
      </c>
      <c r="C23" s="333"/>
      <c r="D23" s="333"/>
      <c r="E23" s="333"/>
    </row>
    <row r="24" spans="1:6">
      <c r="B24" s="9">
        <f>COUNT(B6:B23)</f>
        <v>14</v>
      </c>
    </row>
  </sheetData>
  <mergeCells count="3">
    <mergeCell ref="C3:E3"/>
    <mergeCell ref="C4:E4"/>
    <mergeCell ref="B23:E23"/>
  </mergeCells>
  <pageMargins left="0.25" right="0.25" top="0.75" bottom="0.75" header="0.3" footer="0.3"/>
  <pageSetup paperSize="9" fitToWidth="0" fitToHeight="0" pageOrder="overThenDown" orientation="landscape" horizontalDpi="4294967293" verticalDpi="0" r:id="rId1"/>
  <headerFooter alignWithMargins="0">
    <oddFooter>&amp;L&amp;"Arial2,Regular"&amp;10&amp;D&amp;T&amp;R&amp;"Arial2,Regular"&amp;10&amp;Z&amp;F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1</vt:i4>
      </vt:variant>
    </vt:vector>
  </HeadingPairs>
  <TitlesOfParts>
    <vt:vector size="10" baseType="lpstr">
      <vt:lpstr>Samlet</vt:lpstr>
      <vt:lpstr>Brygge A</vt:lpstr>
      <vt:lpstr>Brygge B</vt:lpstr>
      <vt:lpstr>Brygge C</vt:lpstr>
      <vt:lpstr>Sone 2A</vt:lpstr>
      <vt:lpstr>Sone 2B</vt:lpstr>
      <vt:lpstr>Sone 3</vt:lpstr>
      <vt:lpstr> </vt:lpstr>
      <vt:lpstr>Sone-rep</vt:lpstr>
      <vt:lpstr>'Brygge B'!Utskriftsområde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</dc:creator>
  <cp:lastModifiedBy>Ragnar Fredrik Johansen</cp:lastModifiedBy>
  <cp:revision>8</cp:revision>
  <cp:lastPrinted>2019-04-10T14:01:22Z</cp:lastPrinted>
  <dcterms:created xsi:type="dcterms:W3CDTF">2006-06-30T21:00:03Z</dcterms:created>
  <dcterms:modified xsi:type="dcterms:W3CDTF">2025-03-25T12:34:34Z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